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095" yWindow="75" windowWidth="15675" windowHeight="11385"/>
  </bookViews>
  <sheets>
    <sheet name="Лист1" sheetId="1" r:id="rId1"/>
  </sheets>
  <definedNames>
    <definedName name="_xlnm._FilterDatabase" localSheetId="0" hidden="1">Лист1!$E$1:$E$171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1" i="1"/>
  <c r="J330" i="1"/>
  <c r="I330" i="1"/>
  <c r="H330" i="1"/>
  <c r="G330" i="1"/>
  <c r="F330" i="1"/>
  <c r="J322" i="1"/>
  <c r="I322" i="1"/>
  <c r="H322" i="1"/>
  <c r="G322" i="1"/>
  <c r="F322" i="1"/>
  <c r="L315" i="1"/>
  <c r="B315" i="1"/>
  <c r="A315" i="1"/>
  <c r="J314" i="1"/>
  <c r="I314" i="1"/>
  <c r="H314" i="1"/>
  <c r="G314" i="1"/>
  <c r="F314" i="1"/>
  <c r="B305" i="1"/>
  <c r="A305" i="1"/>
  <c r="J304" i="1"/>
  <c r="I304" i="1"/>
  <c r="H304" i="1"/>
  <c r="G304" i="1"/>
  <c r="F304" i="1"/>
  <c r="L298" i="1"/>
  <c r="J297" i="1"/>
  <c r="I297" i="1"/>
  <c r="H297" i="1"/>
  <c r="G297" i="1"/>
  <c r="F297" i="1"/>
  <c r="J287" i="1"/>
  <c r="I287" i="1"/>
  <c r="H287" i="1"/>
  <c r="G287" i="1"/>
  <c r="F287" i="1"/>
  <c r="L281" i="1"/>
  <c r="B281" i="1"/>
  <c r="A281" i="1"/>
  <c r="J280" i="1"/>
  <c r="I280" i="1"/>
  <c r="H280" i="1"/>
  <c r="G280" i="1"/>
  <c r="F280" i="1"/>
  <c r="B272" i="1"/>
  <c r="A272" i="1"/>
  <c r="J271" i="1"/>
  <c r="I271" i="1"/>
  <c r="H271" i="1"/>
  <c r="G271" i="1"/>
  <c r="F271" i="1"/>
  <c r="L265" i="1"/>
  <c r="B265" i="1"/>
  <c r="A265" i="1"/>
  <c r="J264" i="1"/>
  <c r="I264" i="1"/>
  <c r="H264" i="1"/>
  <c r="G264" i="1"/>
  <c r="F264" i="1"/>
  <c r="B257" i="1"/>
  <c r="A257" i="1"/>
  <c r="J256" i="1"/>
  <c r="I256" i="1"/>
  <c r="H256" i="1"/>
  <c r="G256" i="1"/>
  <c r="F256" i="1"/>
  <c r="L249" i="1"/>
  <c r="B249" i="1"/>
  <c r="A249" i="1"/>
  <c r="J248" i="1"/>
  <c r="I248" i="1"/>
  <c r="H248" i="1"/>
  <c r="G248" i="1"/>
  <c r="F248" i="1"/>
  <c r="B241" i="1"/>
  <c r="A241" i="1"/>
  <c r="J240" i="1"/>
  <c r="I240" i="1"/>
  <c r="H240" i="1"/>
  <c r="G240" i="1"/>
  <c r="F240" i="1"/>
  <c r="L234" i="1"/>
  <c r="B234" i="1"/>
  <c r="A234" i="1"/>
  <c r="J233" i="1"/>
  <c r="I233" i="1"/>
  <c r="H233" i="1"/>
  <c r="G233" i="1"/>
  <c r="F233" i="1"/>
  <c r="B224" i="1"/>
  <c r="A224" i="1"/>
  <c r="J223" i="1"/>
  <c r="I223" i="1"/>
  <c r="H223" i="1"/>
  <c r="G223" i="1"/>
  <c r="F223" i="1"/>
  <c r="L216" i="1"/>
  <c r="B216" i="1"/>
  <c r="A216" i="1"/>
  <c r="J215" i="1"/>
  <c r="I215" i="1"/>
  <c r="H215" i="1"/>
  <c r="G215" i="1"/>
  <c r="F215" i="1"/>
  <c r="B205" i="1"/>
  <c r="A205" i="1"/>
  <c r="J204" i="1"/>
  <c r="I204" i="1"/>
  <c r="H204" i="1"/>
  <c r="G204" i="1"/>
  <c r="F204" i="1"/>
  <c r="L199" i="1"/>
  <c r="B199" i="1"/>
  <c r="A199" i="1"/>
  <c r="J198" i="1"/>
  <c r="I198" i="1"/>
  <c r="H198" i="1"/>
  <c r="G198" i="1"/>
  <c r="F198" i="1"/>
  <c r="B190" i="1"/>
  <c r="A190" i="1"/>
  <c r="J189" i="1"/>
  <c r="I189" i="1"/>
  <c r="H189" i="1"/>
  <c r="G189" i="1"/>
  <c r="F189" i="1"/>
  <c r="L183" i="1"/>
  <c r="B183" i="1"/>
  <c r="A183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F281" i="1" l="1"/>
  <c r="H199" i="1"/>
  <c r="G249" i="1"/>
  <c r="I249" i="1"/>
  <c r="G265" i="1"/>
  <c r="H298" i="1"/>
  <c r="J298" i="1"/>
  <c r="H331" i="1"/>
  <c r="J331" i="1"/>
  <c r="J199" i="1"/>
  <c r="G183" i="1"/>
  <c r="I183" i="1"/>
  <c r="F331" i="1"/>
  <c r="G315" i="1"/>
  <c r="I315" i="1"/>
  <c r="F298" i="1"/>
  <c r="G281" i="1"/>
  <c r="I281" i="1"/>
  <c r="F265" i="1"/>
  <c r="H265" i="1"/>
  <c r="J265" i="1"/>
  <c r="H234" i="1"/>
  <c r="J234" i="1"/>
  <c r="F234" i="1"/>
  <c r="I265" i="1"/>
  <c r="G216" i="1"/>
  <c r="I216" i="1"/>
  <c r="F199" i="1"/>
  <c r="F183" i="1"/>
  <c r="H183" i="1"/>
  <c r="J183" i="1"/>
  <c r="G199" i="1"/>
  <c r="I199" i="1"/>
  <c r="F216" i="1"/>
  <c r="H216" i="1"/>
  <c r="J216" i="1"/>
  <c r="G234" i="1"/>
  <c r="I234" i="1"/>
  <c r="F249" i="1"/>
  <c r="H249" i="1"/>
  <c r="J249" i="1"/>
  <c r="H281" i="1"/>
  <c r="J281" i="1"/>
  <c r="G298" i="1"/>
  <c r="I298" i="1"/>
  <c r="F315" i="1"/>
  <c r="H315" i="1"/>
  <c r="J315" i="1"/>
  <c r="G331" i="1"/>
  <c r="I331" i="1"/>
  <c r="G158" i="1"/>
  <c r="I85" i="1" l="1"/>
  <c r="F11" i="1"/>
  <c r="F20" i="1"/>
  <c r="F102" i="1" l="1"/>
  <c r="F126" i="1" l="1"/>
  <c r="F69" i="1" l="1"/>
  <c r="F158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6" i="1" l="1"/>
  <c r="H166" i="1"/>
  <c r="I166" i="1"/>
  <c r="J166" i="1"/>
  <c r="F93" i="1"/>
  <c r="F166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7" i="1"/>
  <c r="J158" i="1"/>
  <c r="I158" i="1"/>
  <c r="H158" i="1"/>
  <c r="F167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7" i="1"/>
  <c r="J167" i="1"/>
  <c r="H167" i="1"/>
  <c r="G167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<sst xmlns="http://schemas.openxmlformats.org/spreadsheetml/2006/main" count="603" uniqueCount="147">
  <si>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</si>
  <si>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</si>
  <si>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</si>
  <si>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</si>
  <si>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</si>
  <si>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</si>
  <si>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</si>
  <si>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</si>
  <si>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</si>
  <si>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</si>
  <si>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</si>
  <si>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</si>
  <si>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</si>
  <si>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</si>
  <si>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</si>
  <si>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</si>
  <si>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</si>
  <si>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</si>
  <si>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</si>
  <si>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</si>
  <si>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</si>
  <si>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</si>
  <si>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</si>
  <si>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</si>
  <si>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</si>
  <si>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</si>
  <si>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</si>
  <si>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</si>
  <si>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</si>
  <si>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</si>
  <si>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</si>
  <si>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</si>
  <si>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</si>
  <si>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</si>
  <si>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</si>
  <si>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</si>
  <si>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</si>
  <si>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</si>
  <si>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</si>
  <si>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</si>
  <si>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</si>
  <si>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</si>
  <si>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</si>
  <si>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</si>
  <si>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</si>
  <si>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</si>
  <si>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</si>
  <si>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</si>
  <si>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</si>
  <si>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</si>
  <si>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</si>
  <si>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</si>
  <si>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</si>
  <si>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</si>
  <si>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</si>
  <si>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</si>
  <si>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</si>
  <si>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</si>
  <si>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</si>
  <si>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</si>
  <si>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</si>
  <si>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</si>
  <si>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</si>
  <si>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</si>
  <si>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</si>
  <si>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</si>
  <si>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</si>
  <si>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</si>
  <si>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</si>
  <si>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</si>
  <si>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</si>
  <si>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</si>
  <si>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</si>
  <si>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</si>
  <si>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</si>
  <si>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</si>
  <si>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</si>
  <si>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</si>
  <si>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</si>
  <si>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</si>
  <si>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</si>
  <si>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</si>
  <si>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</si>
  <si>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</si>
  <si>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</si>
  <si>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</si>
  <si>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</si>
  <si>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</si>
  <si>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</si>
  <si>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</si>
  <si>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</si>
  <si>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</si>
  <si>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</si>
  <si>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</si>
  <si>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</si>
  <si>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</si>
  <si>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</si>
  <si>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</si>
  <si>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</si>
  <si>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</si>
  <si>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</si>
  <si>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</si>
  <si>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</si>
  <si>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</si>
  <si>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</si>
  <si>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</si>
  <si>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</si>
  <si>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</si>
  <si>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</si>
  <si>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</si>
  <si>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</si>
  <si>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</si>
  <si>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</si>
  <si>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</si>
  <si>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</si>
  <si>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</si>
  <si>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</si>
  <si>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</si>
  <si>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</si>
  <si>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</si>
  <si>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</si>
  <si>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</si>
  <si>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</si>
  <si>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</si>
  <si>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</si>
  <si>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</si>
  <si>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</si>
  <si>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</si>
  <si>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</si>
  <si>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</si>
  <si>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</si>
  <si>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</si>
  <si>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</si>
  <si>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</si>
  <si>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</si>
  <si>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</si>
  <si>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</si>
  <si>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</si>
  <si>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февраля 2026 года для учащихся 1-4 классов</t>
  </si>
  <si>
    <t>Биточки с сыром</t>
  </si>
  <si>
    <t>ТТК 117</t>
  </si>
  <si>
    <t>Творог для детского питания</t>
  </si>
  <si>
    <t>Наггетсы "Классические"</t>
  </si>
  <si>
    <t>ТТК 116</t>
  </si>
  <si>
    <t>Котлетки из куриной грудки с маслом</t>
  </si>
  <si>
    <t>ТТК 118</t>
  </si>
  <si>
    <t>Макаронник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</si>
</sst>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  <xf numFmtId="0" fontId="6" fillId="2" borderId="7" xfId="0" applyFont="1" applyFill="1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1"/>
  <sheetViews>
    <sheetView tabSelected="1" zoomScaleNormal="100" workbookViewId="0">
      <pane xSplit="4" ySplit="5" topLeftCell="E78" activePane="bottomRight" state="frozen"/>
      <selection activeCell="O29" sqref="O29"/>
      <selection pane="topRight"/>
      <selection pane="bottomLeft"/>
      <selection pane="bottomRight" activeCell="O320" sqref="O320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1">
        <v>176</v>
      </c>
      <c r="D1" s="62"/>
      <c r="E1" s="63"/>
      <c r="F1" s="3" t="s">
        <v>1</v>
      </c>
      <c r="G1" s="10" t="s">
        <v>2</v>
      </c>
      <c r="H1" s="59"/>
      <c r="I1" s="59"/>
      <c r="J1" s="59"/>
      <c r="K1" s="59"/>
    </row>
    <row r="2" spans="1:12" ht="35.25" customHeight="1" x14ac:dyDescent="0.2">
      <c r="A2" s="60" t="s">
        <v>138</v>
      </c>
      <c r="B2" s="60"/>
      <c r="C2" s="60"/>
      <c r="D2" s="60"/>
      <c r="E2" s="60"/>
      <c r="F2" s="60"/>
      <c r="G2" s="10" t="s">
        <v>3</v>
      </c>
      <c r="H2" s="59"/>
      <c r="I2" s="59"/>
      <c r="J2" s="59"/>
      <c r="K2" s="59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2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118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119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96</v>
      </c>
      <c r="F12" s="22">
        <v>215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133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708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7" t="s">
        <v>33</v>
      </c>
      <c r="D21" s="58"/>
      <c r="E21" s="30"/>
      <c r="F21" s="31">
        <f>F11+F20</f>
        <v>1236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7" t="s">
        <v>23</v>
      </c>
      <c r="E22" s="21" t="s">
        <v>120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 x14ac:dyDescent="0.2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 x14ac:dyDescent="0.2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 x14ac:dyDescent="0.2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 x14ac:dyDescent="0.2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135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 x14ac:dyDescent="0.25">
      <c r="A28" s="19"/>
      <c r="B28" s="19"/>
      <c r="C28" s="20"/>
      <c r="D28" s="37" t="s">
        <v>29</v>
      </c>
      <c r="E28" s="21" t="s">
        <v>139</v>
      </c>
      <c r="F28" s="22">
        <v>100</v>
      </c>
      <c r="G28" s="23">
        <v>19</v>
      </c>
      <c r="H28" s="23">
        <v>11</v>
      </c>
      <c r="I28" s="23">
        <v>9.4</v>
      </c>
      <c r="J28" s="24">
        <v>213</v>
      </c>
      <c r="K28" s="25" t="s">
        <v>140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 x14ac:dyDescent="0.25">
      <c r="A30" s="19"/>
      <c r="B30" s="19"/>
      <c r="C30" s="20"/>
      <c r="D30" s="37" t="s">
        <v>25</v>
      </c>
      <c r="E30" s="21" t="s">
        <v>34</v>
      </c>
      <c r="F30" s="22">
        <v>110</v>
      </c>
      <c r="G30" s="23">
        <v>0.4</v>
      </c>
      <c r="H30" s="23">
        <v>0.4</v>
      </c>
      <c r="I30" s="23">
        <v>10.8</v>
      </c>
      <c r="J30" s="24">
        <v>49</v>
      </c>
      <c r="K30" s="25">
        <v>338</v>
      </c>
      <c r="L30" s="54"/>
    </row>
    <row r="31" spans="1:12" ht="15" x14ac:dyDescent="0.2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 x14ac:dyDescent="0.25">
      <c r="A32" s="19"/>
      <c r="B32" s="19"/>
      <c r="C32" s="20"/>
      <c r="D32" s="37" t="s">
        <v>31</v>
      </c>
      <c r="E32" s="21" t="s">
        <v>35</v>
      </c>
      <c r="F32" s="25">
        <v>33</v>
      </c>
      <c r="G32" s="23">
        <v>2.64</v>
      </c>
      <c r="H32" s="23">
        <v>0.66</v>
      </c>
      <c r="I32" s="23">
        <v>18.876000000000001</v>
      </c>
      <c r="J32" s="24">
        <v>92.4</v>
      </c>
      <c r="K32" s="25"/>
      <c r="L32" s="54"/>
    </row>
    <row r="33" spans="1:12" ht="15" x14ac:dyDescent="0.2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 x14ac:dyDescent="0.2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 x14ac:dyDescent="0.25">
      <c r="A35" s="19"/>
      <c r="B35" s="19"/>
      <c r="C35" s="20"/>
      <c r="D35" s="39" t="s">
        <v>26</v>
      </c>
      <c r="E35" s="26"/>
      <c r="F35" s="27">
        <f>SUM(F27:F34)</f>
        <v>818</v>
      </c>
      <c r="G35" s="28">
        <f>SUM(G27:G34)</f>
        <v>31.74</v>
      </c>
      <c r="H35" s="28">
        <f>SUM(H27:H34)</f>
        <v>21.16</v>
      </c>
      <c r="I35" s="28">
        <f>SUM(I27:I34)</f>
        <v>98.876000000000005</v>
      </c>
      <c r="J35" s="34">
        <f>SUM(J27:J34)</f>
        <v>743.4</v>
      </c>
      <c r="K35" s="27"/>
      <c r="L35" s="55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57" t="s">
        <v>33</v>
      </c>
      <c r="D36" s="58"/>
      <c r="E36" s="30"/>
      <c r="F36" s="31">
        <f>F26+F35</f>
        <v>1387</v>
      </c>
      <c r="G36" s="32">
        <f>G26+G35</f>
        <v>42.739999999999995</v>
      </c>
      <c r="H36" s="32">
        <f>H26+H35</f>
        <v>46.56</v>
      </c>
      <c r="I36" s="32">
        <f>I26+I35</f>
        <v>175.67600000000002</v>
      </c>
      <c r="J36" s="33">
        <f>J26+J35</f>
        <v>1320.4</v>
      </c>
      <c r="K36" s="31"/>
      <c r="L36" s="55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 x14ac:dyDescent="0.2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 x14ac:dyDescent="0.25">
      <c r="A39" s="19"/>
      <c r="B39" s="19"/>
      <c r="C39" s="20"/>
      <c r="D39" s="37" t="s">
        <v>48</v>
      </c>
      <c r="E39" s="21" t="s">
        <v>121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 x14ac:dyDescent="0.2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 x14ac:dyDescent="0.2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 x14ac:dyDescent="0.2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 x14ac:dyDescent="0.2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 x14ac:dyDescent="0.2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 x14ac:dyDescent="0.25">
      <c r="A47" s="19"/>
      <c r="B47" s="19"/>
      <c r="C47" s="20"/>
      <c r="D47" s="37" t="s">
        <v>25</v>
      </c>
      <c r="E47" s="21" t="s">
        <v>34</v>
      </c>
      <c r="F47" s="22">
        <v>110</v>
      </c>
      <c r="G47" s="23">
        <v>0.4</v>
      </c>
      <c r="H47" s="23">
        <v>0.4</v>
      </c>
      <c r="I47" s="23">
        <v>10.8</v>
      </c>
      <c r="J47" s="24">
        <v>49</v>
      </c>
      <c r="K47" s="25">
        <v>338</v>
      </c>
      <c r="L47" s="54"/>
    </row>
    <row r="48" spans="1:12" ht="15" x14ac:dyDescent="0.25">
      <c r="A48" s="19"/>
      <c r="B48" s="19"/>
      <c r="C48" s="20"/>
      <c r="D48" s="37" t="s">
        <v>31</v>
      </c>
      <c r="E48" s="21" t="s">
        <v>35</v>
      </c>
      <c r="F48" s="25">
        <v>48</v>
      </c>
      <c r="G48" s="23">
        <v>3.84</v>
      </c>
      <c r="H48" s="23">
        <v>0.96</v>
      </c>
      <c r="I48" s="23">
        <v>27.456000000000003</v>
      </c>
      <c r="J48" s="24">
        <v>134.4</v>
      </c>
      <c r="K48" s="25"/>
      <c r="L48" s="54"/>
    </row>
    <row r="49" spans="1:12" ht="15" x14ac:dyDescent="0.2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 x14ac:dyDescent="0.2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 x14ac:dyDescent="0.25">
      <c r="A52" s="19"/>
      <c r="B52" s="19"/>
      <c r="C52" s="20"/>
      <c r="D52" s="39" t="s">
        <v>26</v>
      </c>
      <c r="E52" s="26"/>
      <c r="F52" s="27">
        <f>SUM(F43:F51)</f>
        <v>928</v>
      </c>
      <c r="G52" s="28">
        <f>SUM(G43:G51)</f>
        <v>25.64</v>
      </c>
      <c r="H52" s="28">
        <f>SUM(H43:H51)</f>
        <v>24.860000000000003</v>
      </c>
      <c r="I52" s="28">
        <f>SUM(I43:I51)</f>
        <v>117.756</v>
      </c>
      <c r="J52" s="34">
        <f>SUM(J43:J51)</f>
        <v>797.4</v>
      </c>
      <c r="K52" s="27"/>
      <c r="L52" s="55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57" t="s">
        <v>33</v>
      </c>
      <c r="D53" s="58"/>
      <c r="E53" s="30"/>
      <c r="F53" s="31">
        <f>F42+F52</f>
        <v>1443</v>
      </c>
      <c r="G53" s="32">
        <f>G42+G52</f>
        <v>36.39</v>
      </c>
      <c r="H53" s="32">
        <f>H42+H52</f>
        <v>44.06</v>
      </c>
      <c r="I53" s="32">
        <f>I42+I52</f>
        <v>186.05599999999998</v>
      </c>
      <c r="J53" s="33">
        <f>J42+J52</f>
        <v>1287.4000000000001</v>
      </c>
      <c r="K53" s="31"/>
      <c r="L53" s="55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185</v>
      </c>
      <c r="G54" s="23">
        <v>26.1</v>
      </c>
      <c r="H54" s="23">
        <v>20.6</v>
      </c>
      <c r="I54" s="23">
        <v>41.4</v>
      </c>
      <c r="J54" s="24">
        <v>455</v>
      </c>
      <c r="K54" s="25">
        <v>223</v>
      </c>
      <c r="L54" s="54"/>
    </row>
    <row r="55" spans="1:12" ht="15" x14ac:dyDescent="0.2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 x14ac:dyDescent="0.25">
      <c r="A56" s="19"/>
      <c r="B56" s="19"/>
      <c r="C56" s="20"/>
      <c r="D56" s="37" t="s">
        <v>25</v>
      </c>
      <c r="E56" s="21" t="s">
        <v>34</v>
      </c>
      <c r="F56" s="22">
        <v>110</v>
      </c>
      <c r="G56" s="23">
        <v>0.4</v>
      </c>
      <c r="H56" s="23">
        <v>0.4</v>
      </c>
      <c r="I56" s="23">
        <v>10.8</v>
      </c>
      <c r="J56" s="24">
        <v>49</v>
      </c>
      <c r="K56" s="25">
        <v>338</v>
      </c>
      <c r="L56" s="54"/>
    </row>
    <row r="57" spans="1:12" ht="15" x14ac:dyDescent="0.25">
      <c r="A57" s="19"/>
      <c r="B57" s="19"/>
      <c r="C57" s="20"/>
      <c r="D57" s="37" t="s">
        <v>31</v>
      </c>
      <c r="E57" s="21" t="s">
        <v>59</v>
      </c>
      <c r="F57" s="22">
        <v>33</v>
      </c>
      <c r="G57" s="23">
        <v>1.9</v>
      </c>
      <c r="H57" s="23">
        <v>7.8</v>
      </c>
      <c r="I57" s="23">
        <v>13.3</v>
      </c>
      <c r="J57" s="24">
        <v>130</v>
      </c>
      <c r="K57" s="25"/>
      <c r="L57" s="54"/>
    </row>
    <row r="58" spans="1:12" ht="15" x14ac:dyDescent="0.2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 x14ac:dyDescent="0.25">
      <c r="A59" s="19"/>
      <c r="B59" s="19"/>
      <c r="C59" s="20"/>
      <c r="D59" s="39" t="s">
        <v>26</v>
      </c>
      <c r="E59" s="26"/>
      <c r="F59" s="27">
        <f>SUM(F54:F58)</f>
        <v>528</v>
      </c>
      <c r="G59" s="28">
        <f>SUM(G54:G58)</f>
        <v>28.599999999999998</v>
      </c>
      <c r="H59" s="28">
        <f>SUM(H54:H58)</f>
        <v>28.900000000000002</v>
      </c>
      <c r="I59" s="28">
        <f>SUM(I54:I58)</f>
        <v>70.5</v>
      </c>
      <c r="J59" s="34">
        <f>SUM(J54:J58)</f>
        <v>655</v>
      </c>
      <c r="K59" s="27"/>
      <c r="L59" s="55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 x14ac:dyDescent="0.2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 x14ac:dyDescent="0.2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 x14ac:dyDescent="0.2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 x14ac:dyDescent="0.2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 x14ac:dyDescent="0.2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 x14ac:dyDescent="0.2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57" t="s">
        <v>33</v>
      </c>
      <c r="D70" s="58"/>
      <c r="E70" s="30"/>
      <c r="F70" s="31">
        <f>F59+F69</f>
        <v>1284</v>
      </c>
      <c r="G70" s="32">
        <f>G59+G69</f>
        <v>59.539999999999992</v>
      </c>
      <c r="H70" s="32">
        <f>H59+H69</f>
        <v>56.94</v>
      </c>
      <c r="I70" s="32">
        <f>I59+I69</f>
        <v>174.89999999999998</v>
      </c>
      <c r="J70" s="33">
        <f>J59+J69</f>
        <v>1444.4</v>
      </c>
      <c r="K70" s="31"/>
      <c r="L70" s="55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7" t="s">
        <v>23</v>
      </c>
      <c r="E71" s="21" t="s">
        <v>79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 x14ac:dyDescent="0.25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 x14ac:dyDescent="0.2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 x14ac:dyDescent="0.25">
      <c r="A74" s="19"/>
      <c r="B74" s="19"/>
      <c r="C74" s="20"/>
      <c r="D74" s="37" t="s">
        <v>31</v>
      </c>
      <c r="E74" s="21" t="s">
        <v>86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 x14ac:dyDescent="0.2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 x14ac:dyDescent="0.2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 x14ac:dyDescent="0.2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80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83</v>
      </c>
      <c r="L78" s="54"/>
    </row>
    <row r="79" spans="1:12" ht="12.75" customHeight="1" x14ac:dyDescent="0.25">
      <c r="A79" s="19"/>
      <c r="B79" s="19"/>
      <c r="C79" s="20"/>
      <c r="D79" s="37" t="s">
        <v>29</v>
      </c>
      <c r="E79" s="21" t="s">
        <v>81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82</v>
      </c>
      <c r="L79" s="54"/>
    </row>
    <row r="80" spans="1:12" ht="12.75" customHeight="1" x14ac:dyDescent="0.25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 x14ac:dyDescent="0.25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103</v>
      </c>
      <c r="L81" s="54"/>
    </row>
    <row r="82" spans="1:12" ht="12.75" customHeight="1" x14ac:dyDescent="0.25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 x14ac:dyDescent="0.2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 x14ac:dyDescent="0.2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 x14ac:dyDescent="0.2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57" t="s">
        <v>33</v>
      </c>
      <c r="D86" s="58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7" t="s">
        <v>23</v>
      </c>
      <c r="E87" s="21" t="s">
        <v>84</v>
      </c>
      <c r="F87" s="25">
        <v>185</v>
      </c>
      <c r="G87" s="23">
        <v>14.1</v>
      </c>
      <c r="H87" s="23">
        <v>12.6</v>
      </c>
      <c r="I87" s="23">
        <v>59.7</v>
      </c>
      <c r="J87" s="24">
        <v>392</v>
      </c>
      <c r="K87" s="25" t="s">
        <v>85</v>
      </c>
      <c r="L87" s="54"/>
    </row>
    <row r="88" spans="1:12" ht="15" x14ac:dyDescent="0.2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15" x14ac:dyDescent="0.25">
      <c r="A89" s="19"/>
      <c r="B89" s="19"/>
      <c r="C89" s="20"/>
      <c r="D89" s="37" t="s">
        <v>31</v>
      </c>
      <c r="E89" s="21" t="s">
        <v>100</v>
      </c>
      <c r="F89" s="22">
        <v>35</v>
      </c>
      <c r="G89" s="23">
        <v>2.1</v>
      </c>
      <c r="H89" s="23">
        <v>7.8</v>
      </c>
      <c r="I89" s="23">
        <v>14.4</v>
      </c>
      <c r="J89" s="24">
        <v>136</v>
      </c>
      <c r="K89" s="25"/>
      <c r="L89" s="54"/>
    </row>
    <row r="90" spans="1:12" ht="15" x14ac:dyDescent="0.25">
      <c r="A90" s="19"/>
      <c r="B90" s="19"/>
      <c r="C90" s="20"/>
      <c r="D90" s="42" t="s">
        <v>25</v>
      </c>
      <c r="E90" s="21" t="s">
        <v>34</v>
      </c>
      <c r="F90" s="22">
        <v>110</v>
      </c>
      <c r="G90" s="23">
        <v>0.4</v>
      </c>
      <c r="H90" s="23">
        <v>0.4</v>
      </c>
      <c r="I90" s="23">
        <v>10.8</v>
      </c>
      <c r="J90" s="24">
        <v>49</v>
      </c>
      <c r="K90" s="25">
        <v>338</v>
      </c>
      <c r="L90" s="54"/>
    </row>
    <row r="91" spans="1:12" ht="15" x14ac:dyDescent="0.2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 x14ac:dyDescent="0.2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 x14ac:dyDescent="0.25">
      <c r="A93" s="19"/>
      <c r="B93" s="19"/>
      <c r="C93" s="20"/>
      <c r="D93" s="39" t="s">
        <v>26</v>
      </c>
      <c r="E93" s="26"/>
      <c r="F93" s="27">
        <f>SUM(F87:F92)</f>
        <v>530</v>
      </c>
      <c r="G93" s="28">
        <f>SUM(G87:G92)</f>
        <v>16.799999999999997</v>
      </c>
      <c r="H93" s="28">
        <f>SUM(H87:H92)</f>
        <v>20.9</v>
      </c>
      <c r="I93" s="28">
        <f>SUM(I87:I92)</f>
        <v>89.9</v>
      </c>
      <c r="J93" s="34">
        <f>SUM(J87:J92)</f>
        <v>598</v>
      </c>
      <c r="K93" s="27"/>
      <c r="L93" s="55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122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 x14ac:dyDescent="0.2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 x14ac:dyDescent="0.2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 x14ac:dyDescent="0.25">
      <c r="A97" s="19"/>
      <c r="B97" s="19"/>
      <c r="C97" s="20"/>
      <c r="D97" s="37" t="s">
        <v>71</v>
      </c>
      <c r="E97" s="21" t="s">
        <v>105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 x14ac:dyDescent="0.2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 x14ac:dyDescent="0.25">
      <c r="A99" s="19"/>
      <c r="B99" s="19"/>
      <c r="C99" s="20"/>
      <c r="D99" s="37" t="s">
        <v>31</v>
      </c>
      <c r="E99" s="21" t="s">
        <v>86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 x14ac:dyDescent="0.2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 x14ac:dyDescent="0.2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 x14ac:dyDescent="0.2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 x14ac:dyDescent="0.2">
      <c r="A103" s="29">
        <f>A87</f>
        <v>2</v>
      </c>
      <c r="B103" s="29">
        <f>B87</f>
        <v>1</v>
      </c>
      <c r="C103" s="57" t="s">
        <v>33</v>
      </c>
      <c r="D103" s="58"/>
      <c r="E103" s="30"/>
      <c r="F103" s="31">
        <f>F93+F102</f>
        <v>1265</v>
      </c>
      <c r="G103" s="32">
        <f>G93+G102</f>
        <v>43.94</v>
      </c>
      <c r="H103" s="32">
        <f>H93+H102</f>
        <v>49.7</v>
      </c>
      <c r="I103" s="32">
        <f>I93+I102</f>
        <v>209.3</v>
      </c>
      <c r="J103" s="33">
        <f>J93+J102</f>
        <v>1372</v>
      </c>
      <c r="K103" s="31"/>
      <c r="L103" s="55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7" t="s">
        <v>23</v>
      </c>
      <c r="E104" s="21" t="s">
        <v>87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 x14ac:dyDescent="0.2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 x14ac:dyDescent="0.25">
      <c r="A106" s="19"/>
      <c r="B106" s="19"/>
      <c r="C106" s="20"/>
      <c r="D106" s="37" t="s">
        <v>31</v>
      </c>
      <c r="E106" s="21" t="s">
        <v>136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 x14ac:dyDescent="0.25">
      <c r="A107" s="19"/>
      <c r="B107" s="19"/>
      <c r="C107" s="20"/>
      <c r="D107" s="37" t="s">
        <v>48</v>
      </c>
      <c r="E107" s="21" t="s">
        <v>123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 x14ac:dyDescent="0.2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 x14ac:dyDescent="0.2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 x14ac:dyDescent="0.2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 x14ac:dyDescent="0.25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 x14ac:dyDescent="0.25">
      <c r="A113" s="19"/>
      <c r="B113" s="19"/>
      <c r="C113" s="20"/>
      <c r="D113" s="37" t="s">
        <v>25</v>
      </c>
      <c r="E113" s="21" t="s">
        <v>34</v>
      </c>
      <c r="F113" s="22">
        <v>110</v>
      </c>
      <c r="G113" s="23">
        <v>0.4</v>
      </c>
      <c r="H113" s="23">
        <v>0.4</v>
      </c>
      <c r="I113" s="23">
        <v>10.8</v>
      </c>
      <c r="J113" s="24">
        <v>49</v>
      </c>
      <c r="K113" s="25">
        <v>338</v>
      </c>
      <c r="L113" s="54"/>
    </row>
    <row r="114" spans="1:12" ht="15" x14ac:dyDescent="0.25">
      <c r="A114" s="19"/>
      <c r="B114" s="19"/>
      <c r="C114" s="20"/>
      <c r="D114" s="37" t="s">
        <v>30</v>
      </c>
      <c r="E114" s="21" t="s">
        <v>101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103</v>
      </c>
      <c r="L114" s="54"/>
    </row>
    <row r="115" spans="1:12" ht="15" x14ac:dyDescent="0.25">
      <c r="A115" s="19"/>
      <c r="B115" s="19"/>
      <c r="C115" s="20"/>
      <c r="D115" s="37" t="s">
        <v>31</v>
      </c>
      <c r="E115" s="21" t="s">
        <v>86</v>
      </c>
      <c r="F115" s="22">
        <v>45</v>
      </c>
      <c r="G115" s="23">
        <v>3.6</v>
      </c>
      <c r="H115" s="23">
        <v>0.9</v>
      </c>
      <c r="I115" s="23">
        <v>25.74</v>
      </c>
      <c r="J115" s="24">
        <v>126</v>
      </c>
      <c r="K115" s="25"/>
      <c r="L115" s="54"/>
    </row>
    <row r="116" spans="1:12" ht="15" x14ac:dyDescent="0.25">
      <c r="A116" s="19"/>
      <c r="B116" s="19"/>
      <c r="C116" s="20"/>
      <c r="D116" s="37" t="s">
        <v>32</v>
      </c>
      <c r="E116" s="21" t="s">
        <v>42</v>
      </c>
      <c r="F116" s="22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4"/>
    </row>
    <row r="117" spans="1:12" ht="15" x14ac:dyDescent="0.2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 x14ac:dyDescent="0.25">
      <c r="A118" s="19"/>
      <c r="B118" s="19"/>
      <c r="C118" s="20"/>
      <c r="D118" s="1"/>
      <c r="E118" s="26"/>
      <c r="F118" s="27">
        <f>SUM(F110:F116)</f>
        <v>870</v>
      </c>
      <c r="G118" s="28">
        <f>SUM(G110:G116)</f>
        <v>34.699999999999996</v>
      </c>
      <c r="H118" s="28">
        <f>SUM(H110:H116)</f>
        <v>18.7</v>
      </c>
      <c r="I118" s="28">
        <f>SUM(I110:I116)</f>
        <v>116.33999999999999</v>
      </c>
      <c r="J118" s="34">
        <f>SUM(J110:J116)</f>
        <v>775</v>
      </c>
      <c r="K118" s="27"/>
      <c r="L118" s="55">
        <v>115.63</v>
      </c>
    </row>
    <row r="119" spans="1:12" ht="15" x14ac:dyDescent="0.2">
      <c r="A119" s="29">
        <f>A104</f>
        <v>2</v>
      </c>
      <c r="B119" s="29">
        <f>B104</f>
        <v>2</v>
      </c>
      <c r="C119" s="57" t="s">
        <v>33</v>
      </c>
      <c r="D119" s="58"/>
      <c r="E119" s="30"/>
      <c r="F119" s="31">
        <f>F109+F118</f>
        <v>1381</v>
      </c>
      <c r="G119" s="32">
        <f>G109+G118</f>
        <v>45.899999999999991</v>
      </c>
      <c r="H119" s="32">
        <f>H109+H118</f>
        <v>38.299999999999997</v>
      </c>
      <c r="I119" s="32">
        <f>I109+I118</f>
        <v>182.14</v>
      </c>
      <c r="J119" s="33">
        <f>J109+J118</f>
        <v>1259</v>
      </c>
      <c r="K119" s="31"/>
      <c r="L119" s="55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7" t="s">
        <v>23</v>
      </c>
      <c r="E120" s="21" t="s">
        <v>124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 x14ac:dyDescent="0.2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 x14ac:dyDescent="0.25">
      <c r="A122" s="19"/>
      <c r="B122" s="19"/>
      <c r="C122" s="20"/>
      <c r="D122" s="37" t="s">
        <v>24</v>
      </c>
      <c r="E122" s="21" t="s">
        <v>94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95</v>
      </c>
      <c r="L122" s="54"/>
    </row>
    <row r="123" spans="1:12" ht="15" x14ac:dyDescent="0.25">
      <c r="A123" s="19"/>
      <c r="B123" s="19"/>
      <c r="C123" s="20"/>
      <c r="D123" s="37" t="s">
        <v>31</v>
      </c>
      <c r="E123" s="21" t="s">
        <v>100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 x14ac:dyDescent="0.2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 x14ac:dyDescent="0.2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 x14ac:dyDescent="0.2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7" t="s">
        <v>28</v>
      </c>
      <c r="E127" s="21" t="s">
        <v>89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 x14ac:dyDescent="0.25">
      <c r="A128" s="19"/>
      <c r="B128" s="19"/>
      <c r="C128" s="20"/>
      <c r="D128" s="37" t="s">
        <v>29</v>
      </c>
      <c r="E128" s="21" t="s">
        <v>90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 x14ac:dyDescent="0.25">
      <c r="A129" s="19"/>
      <c r="B129" s="19"/>
      <c r="C129" s="20"/>
      <c r="D129" s="37" t="s">
        <v>29</v>
      </c>
      <c r="E129" s="21" t="s">
        <v>134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 x14ac:dyDescent="0.2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 x14ac:dyDescent="0.2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 x14ac:dyDescent="0.25">
      <c r="A132" s="19"/>
      <c r="B132" s="19"/>
      <c r="C132" s="20"/>
      <c r="D132" s="37" t="s">
        <v>31</v>
      </c>
      <c r="E132" s="21" t="s">
        <v>86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 x14ac:dyDescent="0.2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 x14ac:dyDescent="0.2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 x14ac:dyDescent="0.2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 x14ac:dyDescent="0.2">
      <c r="A136" s="29">
        <v>2</v>
      </c>
      <c r="B136" s="29">
        <v>3</v>
      </c>
      <c r="C136" s="57" t="s">
        <v>33</v>
      </c>
      <c r="D136" s="58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7" t="s">
        <v>23</v>
      </c>
      <c r="E137" s="21" t="s">
        <v>93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 x14ac:dyDescent="0.2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 x14ac:dyDescent="0.25">
      <c r="A139" s="19"/>
      <c r="B139" s="19"/>
      <c r="C139" s="20"/>
      <c r="D139" s="37" t="s">
        <v>31</v>
      </c>
      <c r="E139" s="21" t="s">
        <v>86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 x14ac:dyDescent="0.25">
      <c r="A140" s="19"/>
      <c r="B140" s="19"/>
      <c r="C140" s="20"/>
      <c r="D140" s="37" t="s">
        <v>48</v>
      </c>
      <c r="E140" s="21" t="s">
        <v>141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 x14ac:dyDescent="0.2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 x14ac:dyDescent="0.2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126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102</v>
      </c>
      <c r="L143" s="54"/>
    </row>
    <row r="144" spans="1:12" ht="15" x14ac:dyDescent="0.25">
      <c r="A144" s="19"/>
      <c r="B144" s="19"/>
      <c r="C144" s="20"/>
      <c r="D144" s="37" t="s">
        <v>29</v>
      </c>
      <c r="E144" s="21" t="s">
        <v>81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82</v>
      </c>
      <c r="L144" s="54"/>
    </row>
    <row r="145" spans="1:12" ht="15" x14ac:dyDescent="0.25">
      <c r="A145" s="19"/>
      <c r="B145" s="19"/>
      <c r="C145" s="20"/>
      <c r="D145" s="37" t="s">
        <v>29</v>
      </c>
      <c r="E145" s="21" t="s">
        <v>97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 x14ac:dyDescent="0.2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 x14ac:dyDescent="0.25">
      <c r="A147" s="19"/>
      <c r="B147" s="19"/>
      <c r="C147" s="20"/>
      <c r="D147" s="37" t="s">
        <v>31</v>
      </c>
      <c r="E147" s="21" t="s">
        <v>86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 x14ac:dyDescent="0.2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 x14ac:dyDescent="0.2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 x14ac:dyDescent="0.2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 x14ac:dyDescent="0.2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 x14ac:dyDescent="0.2">
      <c r="A152" s="29">
        <f>A137</f>
        <v>2</v>
      </c>
      <c r="B152" s="29">
        <f>B137</f>
        <v>4</v>
      </c>
      <c r="C152" s="57" t="s">
        <v>33</v>
      </c>
      <c r="D152" s="58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7" t="s">
        <v>23</v>
      </c>
      <c r="E153" s="21" t="s">
        <v>98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99</v>
      </c>
      <c r="L153" s="54"/>
    </row>
    <row r="154" spans="1:12" ht="15" x14ac:dyDescent="0.25">
      <c r="A154" s="19"/>
      <c r="B154" s="19"/>
      <c r="C154" s="20"/>
      <c r="D154" s="37" t="s">
        <v>23</v>
      </c>
      <c r="E154" s="21" t="s">
        <v>77</v>
      </c>
      <c r="F154" s="22">
        <v>180</v>
      </c>
      <c r="G154" s="23">
        <v>3.8</v>
      </c>
      <c r="H154" s="23">
        <v>6.3</v>
      </c>
      <c r="I154" s="23">
        <v>14.5</v>
      </c>
      <c r="J154" s="24">
        <v>130</v>
      </c>
      <c r="K154" s="25">
        <v>312</v>
      </c>
      <c r="L154" s="54"/>
    </row>
    <row r="155" spans="1:12" ht="15" x14ac:dyDescent="0.25">
      <c r="A155" s="19"/>
      <c r="B155" s="19"/>
      <c r="C155" s="20"/>
      <c r="D155" s="37" t="s">
        <v>24</v>
      </c>
      <c r="E155" s="21" t="s">
        <v>39</v>
      </c>
      <c r="F155" s="22">
        <v>200</v>
      </c>
      <c r="G155" s="23">
        <v>0.2</v>
      </c>
      <c r="H155" s="23">
        <v>0.1</v>
      </c>
      <c r="I155" s="23">
        <v>5</v>
      </c>
      <c r="J155" s="24">
        <v>21</v>
      </c>
      <c r="K155" s="25">
        <v>376</v>
      </c>
      <c r="L155" s="54"/>
    </row>
    <row r="156" spans="1:12" ht="33" customHeight="1" x14ac:dyDescent="0.25">
      <c r="A156" s="19"/>
      <c r="B156" s="19"/>
      <c r="C156" s="20"/>
      <c r="D156" s="37" t="s">
        <v>31</v>
      </c>
      <c r="E156" s="21" t="s">
        <v>125</v>
      </c>
      <c r="F156" s="22">
        <v>61.5</v>
      </c>
      <c r="G156" s="23">
        <v>5.0999999999999996</v>
      </c>
      <c r="H156" s="23">
        <v>4</v>
      </c>
      <c r="I156" s="23">
        <v>26.3</v>
      </c>
      <c r="J156" s="24">
        <v>161</v>
      </c>
      <c r="K156" s="25"/>
      <c r="L156" s="54"/>
    </row>
    <row r="157" spans="1:12" ht="15" x14ac:dyDescent="0.25">
      <c r="A157" s="19"/>
      <c r="B157" s="19"/>
      <c r="C157" s="20"/>
      <c r="D157" s="37"/>
      <c r="E157" s="21"/>
      <c r="F157" s="22"/>
      <c r="G157" s="23"/>
      <c r="H157" s="23"/>
      <c r="I157" s="23"/>
      <c r="J157" s="24"/>
      <c r="K157" s="25"/>
      <c r="L157" s="54"/>
    </row>
    <row r="158" spans="1:12" ht="15.75" customHeight="1" x14ac:dyDescent="0.25">
      <c r="A158" s="19"/>
      <c r="B158" s="19"/>
      <c r="C158" s="20"/>
      <c r="D158" s="39" t="s">
        <v>26</v>
      </c>
      <c r="E158" s="26"/>
      <c r="F158" s="27">
        <f>SUM(F153:F156)</f>
        <v>531.5</v>
      </c>
      <c r="G158" s="28">
        <f>SUM(G153:G156)</f>
        <v>17.199999999999996</v>
      </c>
      <c r="H158" s="28">
        <f>SUM(H153:H156)</f>
        <v>23.8</v>
      </c>
      <c r="I158" s="28">
        <f>SUM(I153:I156)</f>
        <v>61.7</v>
      </c>
      <c r="J158" s="34">
        <f>SUM(J153:J156)</f>
        <v>529</v>
      </c>
      <c r="K158" s="27"/>
      <c r="L158" s="55">
        <v>96.63</v>
      </c>
    </row>
    <row r="159" spans="1:12" ht="15" x14ac:dyDescent="0.25">
      <c r="A159" s="19">
        <v>2</v>
      </c>
      <c r="B159" s="19">
        <v>5</v>
      </c>
      <c r="C159" s="20" t="s">
        <v>27</v>
      </c>
      <c r="D159" s="37" t="s">
        <v>28</v>
      </c>
      <c r="E159" s="21" t="s">
        <v>70</v>
      </c>
      <c r="F159" s="22">
        <v>200</v>
      </c>
      <c r="G159" s="23">
        <v>4.7</v>
      </c>
      <c r="H159" s="23">
        <v>4.4000000000000004</v>
      </c>
      <c r="I159" s="23">
        <v>15.7</v>
      </c>
      <c r="J159" s="24">
        <v>122</v>
      </c>
      <c r="K159" s="25">
        <v>102</v>
      </c>
      <c r="L159" s="54"/>
    </row>
    <row r="160" spans="1:12" ht="15" x14ac:dyDescent="0.25">
      <c r="A160" s="19"/>
      <c r="B160" s="19"/>
      <c r="C160" s="20"/>
      <c r="D160" s="37" t="s">
        <v>29</v>
      </c>
      <c r="E160" s="21" t="s">
        <v>142</v>
      </c>
      <c r="F160" s="22">
        <v>100</v>
      </c>
      <c r="G160" s="23">
        <v>22.2</v>
      </c>
      <c r="H160" s="23">
        <v>8.9</v>
      </c>
      <c r="I160" s="23">
        <v>12.2</v>
      </c>
      <c r="J160" s="24">
        <v>217</v>
      </c>
      <c r="K160" s="25" t="s">
        <v>143</v>
      </c>
      <c r="L160" s="54"/>
    </row>
    <row r="161" spans="1:12" ht="15" x14ac:dyDescent="0.25">
      <c r="A161" s="19"/>
      <c r="B161" s="19"/>
      <c r="C161" s="20"/>
      <c r="D161" s="37" t="s">
        <v>29</v>
      </c>
      <c r="E161" s="21" t="s">
        <v>38</v>
      </c>
      <c r="F161" s="22">
        <v>150</v>
      </c>
      <c r="G161" s="23">
        <v>5.4</v>
      </c>
      <c r="H161" s="23">
        <v>4.9000000000000004</v>
      </c>
      <c r="I161" s="23">
        <v>27.9</v>
      </c>
      <c r="J161" s="24">
        <v>178</v>
      </c>
      <c r="K161" s="25">
        <v>309</v>
      </c>
      <c r="L161" s="54"/>
    </row>
    <row r="162" spans="1:12" ht="15" x14ac:dyDescent="0.25">
      <c r="A162" s="19"/>
      <c r="B162" s="19"/>
      <c r="C162" s="20"/>
      <c r="D162" s="37" t="s">
        <v>71</v>
      </c>
      <c r="E162" s="21" t="s">
        <v>110</v>
      </c>
      <c r="F162" s="22">
        <v>20</v>
      </c>
      <c r="G162" s="23">
        <v>1.5</v>
      </c>
      <c r="H162" s="23">
        <v>2.8</v>
      </c>
      <c r="I162" s="23">
        <v>13.6</v>
      </c>
      <c r="J162" s="24">
        <v>86</v>
      </c>
      <c r="K162" s="25" t="s">
        <v>92</v>
      </c>
      <c r="L162" s="54"/>
    </row>
    <row r="163" spans="1:12" ht="15" x14ac:dyDescent="0.25">
      <c r="A163" s="19"/>
      <c r="B163" s="19"/>
      <c r="C163" s="20"/>
      <c r="D163" s="37" t="s">
        <v>30</v>
      </c>
      <c r="E163" s="21" t="s">
        <v>66</v>
      </c>
      <c r="F163" s="22">
        <v>200</v>
      </c>
      <c r="G163" s="23">
        <v>0.2</v>
      </c>
      <c r="H163" s="23">
        <v>0.1</v>
      </c>
      <c r="I163" s="23">
        <v>10.1</v>
      </c>
      <c r="J163" s="24">
        <v>41</v>
      </c>
      <c r="K163" s="25">
        <v>389</v>
      </c>
      <c r="L163" s="54"/>
    </row>
    <row r="164" spans="1:12" ht="15" x14ac:dyDescent="0.25">
      <c r="A164" s="19"/>
      <c r="B164" s="19"/>
      <c r="C164" s="20"/>
      <c r="D164" s="37" t="s">
        <v>31</v>
      </c>
      <c r="E164" s="21" t="s">
        <v>86</v>
      </c>
      <c r="F164" s="25">
        <v>26</v>
      </c>
      <c r="G164" s="23">
        <v>2.08</v>
      </c>
      <c r="H164" s="23">
        <v>0.52</v>
      </c>
      <c r="I164" s="23">
        <v>14.872</v>
      </c>
      <c r="J164" s="24">
        <v>72.8</v>
      </c>
      <c r="K164" s="25"/>
      <c r="L164" s="54"/>
    </row>
    <row r="165" spans="1:12" ht="15" x14ac:dyDescent="0.25">
      <c r="A165" s="19"/>
      <c r="B165" s="19"/>
      <c r="C165" s="20"/>
      <c r="D165" s="37" t="s">
        <v>32</v>
      </c>
      <c r="E165" s="21" t="s">
        <v>42</v>
      </c>
      <c r="F165" s="25">
        <v>25</v>
      </c>
      <c r="G165" s="23">
        <v>1.8</v>
      </c>
      <c r="H165" s="23">
        <v>0.3</v>
      </c>
      <c r="I165" s="23">
        <v>10.8</v>
      </c>
      <c r="J165" s="24">
        <v>53</v>
      </c>
      <c r="K165" s="25"/>
      <c r="L165" s="54"/>
    </row>
    <row r="166" spans="1:12" ht="15" x14ac:dyDescent="0.25">
      <c r="A166" s="19"/>
      <c r="B166" s="19"/>
      <c r="C166" s="20"/>
      <c r="D166" s="39" t="s">
        <v>26</v>
      </c>
      <c r="E166" s="26"/>
      <c r="F166" s="27">
        <f>SUM(F159:F165)</f>
        <v>721</v>
      </c>
      <c r="G166" s="28">
        <f>SUM(G159:G165)</f>
        <v>37.879999999999995</v>
      </c>
      <c r="H166" s="28">
        <f>SUM(H159:H165)</f>
        <v>21.920000000000005</v>
      </c>
      <c r="I166" s="28">
        <f>SUM(I159:I165)</f>
        <v>105.17199999999998</v>
      </c>
      <c r="J166" s="34">
        <f>SUM(J159:J165)</f>
        <v>769.8</v>
      </c>
      <c r="K166" s="27"/>
      <c r="L166" s="55">
        <v>115.63</v>
      </c>
    </row>
    <row r="167" spans="1:12" ht="15" x14ac:dyDescent="0.2">
      <c r="A167" s="29">
        <v>2</v>
      </c>
      <c r="B167" s="29">
        <v>5</v>
      </c>
      <c r="C167" s="57" t="s">
        <v>33</v>
      </c>
      <c r="D167" s="58"/>
      <c r="E167" s="30"/>
      <c r="F167" s="31">
        <f>F158+F166</f>
        <v>1252.5</v>
      </c>
      <c r="G167" s="32">
        <f>G158+G166</f>
        <v>55.079999999999991</v>
      </c>
      <c r="H167" s="32">
        <f>H158+H166</f>
        <v>45.720000000000006</v>
      </c>
      <c r="I167" s="32">
        <f>I158+I166</f>
        <v>166.87199999999999</v>
      </c>
      <c r="J167" s="33">
        <f>J158+J166</f>
        <v>1298.8</v>
      </c>
      <c r="K167" s="31"/>
      <c r="L167" s="55">
        <f>L158+L166</f>
        <v>212.26</v>
      </c>
    </row>
    <row r="168" spans="1:12" ht="15" x14ac:dyDescent="0.25">
      <c r="A168" s="19">
        <v>3</v>
      </c>
      <c r="B168" s="19">
        <v>1</v>
      </c>
      <c r="C168" s="20" t="s">
        <v>22</v>
      </c>
      <c r="D168" s="37" t="s">
        <v>23</v>
      </c>
      <c r="E168" s="21" t="s">
        <v>118</v>
      </c>
      <c r="F168" s="22">
        <v>150</v>
      </c>
      <c r="G168" s="23">
        <v>13.9</v>
      </c>
      <c r="H168" s="23">
        <v>14.4</v>
      </c>
      <c r="I168" s="23">
        <v>3.4</v>
      </c>
      <c r="J168" s="24">
        <v>199</v>
      </c>
      <c r="K168" s="25">
        <v>210</v>
      </c>
      <c r="L168" s="54"/>
    </row>
    <row r="169" spans="1:12" ht="15" x14ac:dyDescent="0.25">
      <c r="A169" s="19"/>
      <c r="B169" s="19"/>
      <c r="C169" s="20"/>
      <c r="D169" s="37" t="s">
        <v>24</v>
      </c>
      <c r="E169" s="21" t="s">
        <v>39</v>
      </c>
      <c r="F169" s="22">
        <v>200</v>
      </c>
      <c r="G169" s="23">
        <v>0.2</v>
      </c>
      <c r="H169" s="23">
        <v>0.1</v>
      </c>
      <c r="I169" s="23">
        <v>5</v>
      </c>
      <c r="J169" s="24">
        <v>21</v>
      </c>
      <c r="K169" s="25">
        <v>376</v>
      </c>
      <c r="L169" s="54"/>
    </row>
    <row r="170" spans="1:12" ht="25.5" x14ac:dyDescent="0.25">
      <c r="A170" s="19"/>
      <c r="B170" s="19"/>
      <c r="C170" s="20"/>
      <c r="D170" s="37" t="s">
        <v>31</v>
      </c>
      <c r="E170" s="43" t="s">
        <v>119</v>
      </c>
      <c r="F170" s="22">
        <v>58</v>
      </c>
      <c r="G170" s="23">
        <v>6.9</v>
      </c>
      <c r="H170" s="23">
        <v>13.7</v>
      </c>
      <c r="I170" s="23">
        <v>16.100000000000001</v>
      </c>
      <c r="J170" s="23">
        <v>215</v>
      </c>
      <c r="K170" s="25"/>
      <c r="L170" s="54"/>
    </row>
    <row r="171" spans="1:12" ht="15" x14ac:dyDescent="0.25">
      <c r="A171" s="19"/>
      <c r="B171" s="19"/>
      <c r="C171" s="20"/>
      <c r="D171" s="37" t="s">
        <v>25</v>
      </c>
      <c r="E171" s="21" t="s">
        <v>34</v>
      </c>
      <c r="F171" s="22">
        <v>120</v>
      </c>
      <c r="G171" s="23">
        <v>1</v>
      </c>
      <c r="H171" s="23">
        <v>0.2</v>
      </c>
      <c r="I171" s="23">
        <v>9</v>
      </c>
      <c r="J171" s="24">
        <v>42</v>
      </c>
      <c r="K171" s="25">
        <v>338</v>
      </c>
      <c r="L171" s="54"/>
    </row>
    <row r="172" spans="1:12" ht="15" x14ac:dyDescent="0.25">
      <c r="A172" s="19"/>
      <c r="B172" s="19"/>
      <c r="C172" s="20"/>
      <c r="D172" s="38"/>
      <c r="E172" s="21"/>
      <c r="F172" s="22"/>
      <c r="G172" s="23"/>
      <c r="H172" s="23"/>
      <c r="I172" s="23"/>
      <c r="J172" s="24"/>
      <c r="K172" s="25"/>
      <c r="L172" s="54"/>
    </row>
    <row r="173" spans="1:12" ht="15" x14ac:dyDescent="0.25">
      <c r="A173" s="19"/>
      <c r="B173" s="19"/>
      <c r="C173" s="20"/>
      <c r="D173" s="39" t="s">
        <v>26</v>
      </c>
      <c r="E173" s="26"/>
      <c r="F173" s="27">
        <f>F168+F172+F169+F170+F171</f>
        <v>528</v>
      </c>
      <c r="G173" s="28">
        <f>SUM(G168:G172)</f>
        <v>22</v>
      </c>
      <c r="H173" s="28">
        <f>SUM(H168:H172)</f>
        <v>28.4</v>
      </c>
      <c r="I173" s="28">
        <f>SUM(I168:I172)</f>
        <v>33.5</v>
      </c>
      <c r="J173" s="34">
        <f>SUM(J168:J172)</f>
        <v>477</v>
      </c>
      <c r="K173" s="27"/>
      <c r="L173" s="55">
        <v>96.63</v>
      </c>
    </row>
    <row r="174" spans="1:12" ht="15" x14ac:dyDescent="0.25">
      <c r="A174" s="19">
        <f>A168</f>
        <v>3</v>
      </c>
      <c r="B174" s="19">
        <f>B168</f>
        <v>1</v>
      </c>
      <c r="C174" s="20" t="s">
        <v>27</v>
      </c>
      <c r="D174" s="37" t="s">
        <v>28</v>
      </c>
      <c r="E174" s="21" t="s">
        <v>44</v>
      </c>
      <c r="F174" s="25">
        <v>215</v>
      </c>
      <c r="G174" s="23">
        <v>3.8</v>
      </c>
      <c r="H174" s="23">
        <v>4.8</v>
      </c>
      <c r="I174" s="23">
        <v>21.7</v>
      </c>
      <c r="J174" s="24">
        <v>145</v>
      </c>
      <c r="K174" s="25" t="s">
        <v>55</v>
      </c>
      <c r="L174" s="54"/>
    </row>
    <row r="175" spans="1:12" ht="15" x14ac:dyDescent="0.25">
      <c r="A175" s="19"/>
      <c r="B175" s="19"/>
      <c r="C175" s="20"/>
      <c r="D175" s="37" t="s">
        <v>29</v>
      </c>
      <c r="E175" s="21" t="s">
        <v>133</v>
      </c>
      <c r="F175" s="25">
        <v>200</v>
      </c>
      <c r="G175" s="23">
        <v>9.1999999999999993</v>
      </c>
      <c r="H175" s="23">
        <v>11</v>
      </c>
      <c r="I175" s="23">
        <v>29.6</v>
      </c>
      <c r="J175" s="24">
        <v>253</v>
      </c>
      <c r="K175" s="25">
        <v>265</v>
      </c>
      <c r="L175" s="54"/>
    </row>
    <row r="176" spans="1:12" ht="15" x14ac:dyDescent="0.25">
      <c r="A176" s="19"/>
      <c r="B176" s="19"/>
      <c r="C176" s="20"/>
      <c r="D176" s="37" t="s">
        <v>71</v>
      </c>
      <c r="E176" s="21" t="s">
        <v>137</v>
      </c>
      <c r="F176" s="25">
        <v>20</v>
      </c>
      <c r="G176" s="23">
        <v>1.5</v>
      </c>
      <c r="H176" s="23">
        <v>2.8</v>
      </c>
      <c r="I176" s="23">
        <v>13.6</v>
      </c>
      <c r="J176" s="24">
        <v>86</v>
      </c>
      <c r="K176" s="25"/>
      <c r="L176" s="54"/>
    </row>
    <row r="177" spans="1:12" ht="15" x14ac:dyDescent="0.25">
      <c r="A177" s="19"/>
      <c r="B177" s="19"/>
      <c r="C177" s="20"/>
      <c r="D177" s="37" t="s">
        <v>30</v>
      </c>
      <c r="E177" s="21" t="s">
        <v>66</v>
      </c>
      <c r="F177" s="25">
        <v>200</v>
      </c>
      <c r="G177" s="23">
        <v>0.2</v>
      </c>
      <c r="H177" s="23">
        <v>0.1</v>
      </c>
      <c r="I177" s="23">
        <v>10.1</v>
      </c>
      <c r="J177" s="24">
        <v>41</v>
      </c>
      <c r="K177" s="25">
        <v>389</v>
      </c>
      <c r="L177" s="54"/>
    </row>
    <row r="178" spans="1:12" ht="15" x14ac:dyDescent="0.25">
      <c r="A178" s="19"/>
      <c r="B178" s="19"/>
      <c r="C178" s="20"/>
      <c r="D178" s="37" t="s">
        <v>31</v>
      </c>
      <c r="E178" s="21" t="s">
        <v>35</v>
      </c>
      <c r="F178" s="25">
        <v>46</v>
      </c>
      <c r="G178" s="23">
        <v>3.7</v>
      </c>
      <c r="H178" s="23">
        <v>0.9</v>
      </c>
      <c r="I178" s="23">
        <v>26.3</v>
      </c>
      <c r="J178" s="24">
        <v>128.80000000000001</v>
      </c>
      <c r="K178" s="25"/>
      <c r="L178" s="54"/>
    </row>
    <row r="179" spans="1:12" ht="15" x14ac:dyDescent="0.25">
      <c r="A179" s="19"/>
      <c r="B179" s="19"/>
      <c r="C179" s="20"/>
      <c r="D179" s="37" t="s">
        <v>32</v>
      </c>
      <c r="E179" s="21" t="s">
        <v>42</v>
      </c>
      <c r="F179" s="25">
        <v>25</v>
      </c>
      <c r="G179" s="23">
        <v>1.8</v>
      </c>
      <c r="H179" s="23">
        <v>0.3</v>
      </c>
      <c r="I179" s="23">
        <v>10.8</v>
      </c>
      <c r="J179" s="24">
        <v>53</v>
      </c>
      <c r="K179" s="25"/>
      <c r="L179" s="54"/>
    </row>
    <row r="180" spans="1:12" ht="15" x14ac:dyDescent="0.25">
      <c r="A180" s="19"/>
      <c r="B180" s="19"/>
      <c r="C180" s="20"/>
      <c r="D180" s="21"/>
      <c r="E180" s="21"/>
      <c r="F180" s="25"/>
      <c r="G180" s="23"/>
      <c r="H180" s="23"/>
      <c r="I180" s="23"/>
      <c r="J180" s="24"/>
      <c r="K180" s="25"/>
      <c r="L180" s="54"/>
    </row>
    <row r="181" spans="1:12" ht="15" x14ac:dyDescent="0.25">
      <c r="A181" s="19"/>
      <c r="B181" s="19"/>
      <c r="C181" s="20"/>
      <c r="D181" s="37"/>
      <c r="E181" s="21"/>
      <c r="F181" s="25"/>
      <c r="G181" s="23"/>
      <c r="H181" s="23"/>
      <c r="I181" s="23"/>
      <c r="J181" s="24"/>
      <c r="K181" s="25"/>
      <c r="L181" s="54"/>
    </row>
    <row r="182" spans="1:12" ht="15" x14ac:dyDescent="0.25">
      <c r="A182" s="19"/>
      <c r="B182" s="19"/>
      <c r="C182" s="20"/>
      <c r="D182" s="39" t="s">
        <v>26</v>
      </c>
      <c r="E182" s="26"/>
      <c r="F182" s="27">
        <f>SUM(F174:F179)</f>
        <v>706</v>
      </c>
      <c r="G182" s="28">
        <f>SUM(G174:G179)</f>
        <v>20.2</v>
      </c>
      <c r="H182" s="28">
        <f>SUM(H174:H179)</f>
        <v>19.900000000000002</v>
      </c>
      <c r="I182" s="28">
        <f>SUM(I174:I179)</f>
        <v>112.09999999999998</v>
      </c>
      <c r="J182" s="34">
        <f>SUM(J174:J179)</f>
        <v>706.8</v>
      </c>
      <c r="K182" s="27"/>
      <c r="L182" s="55">
        <v>115.63</v>
      </c>
    </row>
    <row r="183" spans="1:12" ht="15" x14ac:dyDescent="0.2">
      <c r="A183" s="29">
        <f>A168</f>
        <v>3</v>
      </c>
      <c r="B183" s="29">
        <f>B168</f>
        <v>1</v>
      </c>
      <c r="C183" s="57" t="s">
        <v>33</v>
      </c>
      <c r="D183" s="58"/>
      <c r="E183" s="30"/>
      <c r="F183" s="31">
        <f>F173+F182</f>
        <v>1234</v>
      </c>
      <c r="G183" s="32">
        <f>G173+G182</f>
        <v>42.2</v>
      </c>
      <c r="H183" s="32">
        <f>H173+H182</f>
        <v>48.3</v>
      </c>
      <c r="I183" s="32">
        <f>I173+I182</f>
        <v>145.59999999999997</v>
      </c>
      <c r="J183" s="33">
        <f>J173+J182</f>
        <v>1183.8</v>
      </c>
      <c r="K183" s="31"/>
      <c r="L183" s="55">
        <f>L173+L182</f>
        <v>212.26</v>
      </c>
    </row>
    <row r="184" spans="1:12" ht="15" x14ac:dyDescent="0.25">
      <c r="A184" s="19">
        <v>3</v>
      </c>
      <c r="B184" s="19">
        <v>2</v>
      </c>
      <c r="C184" s="20" t="s">
        <v>22</v>
      </c>
      <c r="D184" s="37" t="s">
        <v>23</v>
      </c>
      <c r="E184" s="21" t="s">
        <v>87</v>
      </c>
      <c r="F184" s="22">
        <v>155</v>
      </c>
      <c r="G184" s="23">
        <v>4.7</v>
      </c>
      <c r="H184" s="23">
        <v>6.6</v>
      </c>
      <c r="I184" s="23">
        <v>22.5</v>
      </c>
      <c r="J184" s="24">
        <v>168</v>
      </c>
      <c r="K184" s="25" t="s">
        <v>58</v>
      </c>
      <c r="L184" s="54"/>
    </row>
    <row r="185" spans="1:12" ht="15" x14ac:dyDescent="0.25">
      <c r="A185" s="19"/>
      <c r="B185" s="19"/>
      <c r="C185" s="20"/>
      <c r="D185" s="37" t="s">
        <v>24</v>
      </c>
      <c r="E185" s="21" t="s">
        <v>39</v>
      </c>
      <c r="F185" s="22">
        <v>200</v>
      </c>
      <c r="G185" s="23">
        <v>0.2</v>
      </c>
      <c r="H185" s="23">
        <v>0.1</v>
      </c>
      <c r="I185" s="23">
        <v>5</v>
      </c>
      <c r="J185" s="24">
        <v>21</v>
      </c>
      <c r="K185" s="25">
        <v>376</v>
      </c>
      <c r="L185" s="54"/>
    </row>
    <row r="186" spans="1:12" ht="25.5" x14ac:dyDescent="0.25">
      <c r="A186" s="19"/>
      <c r="B186" s="19"/>
      <c r="C186" s="20"/>
      <c r="D186" s="37" t="s">
        <v>31</v>
      </c>
      <c r="E186" s="21" t="s">
        <v>52</v>
      </c>
      <c r="F186" s="25">
        <v>56</v>
      </c>
      <c r="G186" s="23">
        <v>3.5</v>
      </c>
      <c r="H186" s="23">
        <v>10.1</v>
      </c>
      <c r="I186" s="23">
        <v>26.8</v>
      </c>
      <c r="J186" s="24">
        <v>213</v>
      </c>
      <c r="K186" s="25"/>
      <c r="L186" s="54"/>
    </row>
    <row r="187" spans="1:12" ht="15" x14ac:dyDescent="0.25">
      <c r="A187" s="19"/>
      <c r="B187" s="19"/>
      <c r="C187" s="20"/>
      <c r="D187" s="37" t="s">
        <v>48</v>
      </c>
      <c r="E187" s="21" t="s">
        <v>121</v>
      </c>
      <c r="F187" s="22">
        <v>100</v>
      </c>
      <c r="G187" s="23">
        <v>2.8</v>
      </c>
      <c r="H187" s="23">
        <v>2.8</v>
      </c>
      <c r="I187" s="23">
        <v>11.5</v>
      </c>
      <c r="J187" s="24">
        <v>82</v>
      </c>
      <c r="K187" s="25"/>
      <c r="L187" s="54"/>
    </row>
    <row r="188" spans="1:12" ht="15" x14ac:dyDescent="0.25">
      <c r="A188" s="19"/>
      <c r="B188" s="19"/>
      <c r="C188" s="20"/>
      <c r="D188" s="37"/>
      <c r="E188" s="21"/>
      <c r="F188" s="22"/>
      <c r="G188" s="23"/>
      <c r="H188" s="23"/>
      <c r="I188" s="23"/>
      <c r="J188" s="24"/>
      <c r="K188" s="25"/>
      <c r="L188" s="54"/>
    </row>
    <row r="189" spans="1:12" ht="15" x14ac:dyDescent="0.25">
      <c r="A189" s="19"/>
      <c r="B189" s="19"/>
      <c r="C189" s="20"/>
      <c r="D189" s="39" t="s">
        <v>26</v>
      </c>
      <c r="E189" s="26"/>
      <c r="F189" s="27">
        <f>SUM(F184:F188)</f>
        <v>511</v>
      </c>
      <c r="G189" s="28">
        <f>SUM(G184:G188)</f>
        <v>11.2</v>
      </c>
      <c r="H189" s="28">
        <f>SUM(H184:H188)</f>
        <v>19.599999999999998</v>
      </c>
      <c r="I189" s="28">
        <f>SUM(I184:I188)</f>
        <v>65.8</v>
      </c>
      <c r="J189" s="34">
        <f>SUM(J184:J188)</f>
        <v>484</v>
      </c>
      <c r="K189" s="27"/>
      <c r="L189" s="55">
        <v>96.63</v>
      </c>
    </row>
    <row r="190" spans="1:12" ht="15" x14ac:dyDescent="0.25">
      <c r="A190" s="19">
        <f>A184</f>
        <v>3</v>
      </c>
      <c r="B190" s="19">
        <f>B184</f>
        <v>2</v>
      </c>
      <c r="C190" s="20" t="s">
        <v>27</v>
      </c>
      <c r="D190" s="37" t="s">
        <v>28</v>
      </c>
      <c r="E190" s="21" t="s">
        <v>80</v>
      </c>
      <c r="F190" s="22">
        <v>200</v>
      </c>
      <c r="G190" s="23">
        <v>1.84</v>
      </c>
      <c r="H190" s="23">
        <v>2.4</v>
      </c>
      <c r="I190" s="23">
        <v>9.36</v>
      </c>
      <c r="J190" s="24">
        <v>77</v>
      </c>
      <c r="K190" s="25" t="s">
        <v>83</v>
      </c>
      <c r="L190" s="54"/>
    </row>
    <row r="191" spans="1:12" ht="15" x14ac:dyDescent="0.25">
      <c r="A191" s="19"/>
      <c r="B191" s="19"/>
      <c r="C191" s="20"/>
      <c r="D191" s="37" t="s">
        <v>29</v>
      </c>
      <c r="E191" s="21" t="s">
        <v>104</v>
      </c>
      <c r="F191" s="22">
        <v>150</v>
      </c>
      <c r="G191" s="23">
        <v>9.3000000000000007</v>
      </c>
      <c r="H191" s="23">
        <v>9.6999999999999993</v>
      </c>
      <c r="I191" s="23">
        <v>14</v>
      </c>
      <c r="J191" s="24">
        <v>182</v>
      </c>
      <c r="K191" s="25">
        <v>259</v>
      </c>
      <c r="L191" s="54"/>
    </row>
    <row r="192" spans="1:12" ht="25.5" x14ac:dyDescent="0.25">
      <c r="A192" s="19"/>
      <c r="B192" s="19"/>
      <c r="C192" s="20"/>
      <c r="D192" s="37" t="s">
        <v>65</v>
      </c>
      <c r="E192" s="21" t="s">
        <v>91</v>
      </c>
      <c r="F192" s="22">
        <v>75</v>
      </c>
      <c r="G192" s="23">
        <v>1.2</v>
      </c>
      <c r="H192" s="23">
        <v>3.9</v>
      </c>
      <c r="I192" s="23">
        <v>9</v>
      </c>
      <c r="J192" s="24">
        <v>75</v>
      </c>
      <c r="K192" s="25" t="s">
        <v>92</v>
      </c>
      <c r="L192" s="54"/>
    </row>
    <row r="193" spans="1:12" ht="15" x14ac:dyDescent="0.25">
      <c r="A193" s="19"/>
      <c r="B193" s="19"/>
      <c r="C193" s="20"/>
      <c r="D193" s="37" t="s">
        <v>71</v>
      </c>
      <c r="E193" s="21" t="s">
        <v>105</v>
      </c>
      <c r="F193" s="22">
        <v>20</v>
      </c>
      <c r="G193" s="23">
        <v>1.4</v>
      </c>
      <c r="H193" s="23">
        <v>5.8</v>
      </c>
      <c r="I193" s="23">
        <v>29</v>
      </c>
      <c r="J193" s="24">
        <v>104</v>
      </c>
      <c r="K193" s="25"/>
      <c r="L193" s="54"/>
    </row>
    <row r="194" spans="1:12" ht="15" x14ac:dyDescent="0.25">
      <c r="A194" s="19"/>
      <c r="B194" s="19"/>
      <c r="C194" s="20"/>
      <c r="D194" s="37" t="s">
        <v>30</v>
      </c>
      <c r="E194" s="21" t="s">
        <v>101</v>
      </c>
      <c r="F194" s="22">
        <v>200</v>
      </c>
      <c r="G194" s="23">
        <v>0.2</v>
      </c>
      <c r="H194" s="23">
        <v>0.1</v>
      </c>
      <c r="I194" s="23">
        <v>17</v>
      </c>
      <c r="J194" s="24">
        <v>69</v>
      </c>
      <c r="K194" s="25" t="s">
        <v>103</v>
      </c>
      <c r="L194" s="54"/>
    </row>
    <row r="195" spans="1:12" ht="15" x14ac:dyDescent="0.25">
      <c r="A195" s="19"/>
      <c r="B195" s="19"/>
      <c r="C195" s="20"/>
      <c r="D195" s="37" t="s">
        <v>31</v>
      </c>
      <c r="E195" s="21" t="s">
        <v>35</v>
      </c>
      <c r="F195" s="22">
        <v>54</v>
      </c>
      <c r="G195" s="23">
        <v>4.3</v>
      </c>
      <c r="H195" s="23">
        <v>1.1000000000000001</v>
      </c>
      <c r="I195" s="23">
        <v>30.9</v>
      </c>
      <c r="J195" s="24">
        <v>151.19999999999999</v>
      </c>
      <c r="K195" s="25"/>
      <c r="L195" s="54"/>
    </row>
    <row r="196" spans="1:12" ht="15" x14ac:dyDescent="0.25">
      <c r="A196" s="19"/>
      <c r="B196" s="19"/>
      <c r="C196" s="20"/>
      <c r="D196" s="37" t="s">
        <v>32</v>
      </c>
      <c r="E196" s="21" t="s">
        <v>42</v>
      </c>
      <c r="F196" s="25">
        <v>25</v>
      </c>
      <c r="G196" s="23">
        <v>1.8</v>
      </c>
      <c r="H196" s="23">
        <v>0.3</v>
      </c>
      <c r="I196" s="23">
        <v>10.8</v>
      </c>
      <c r="J196" s="24">
        <v>53</v>
      </c>
      <c r="K196" s="25"/>
      <c r="L196" s="54"/>
    </row>
    <row r="197" spans="1:12" ht="15" x14ac:dyDescent="0.25">
      <c r="A197" s="19"/>
      <c r="B197" s="19"/>
      <c r="C197" s="20"/>
      <c r="D197" s="40"/>
      <c r="E197" s="21"/>
      <c r="F197" s="25"/>
      <c r="G197" s="23"/>
      <c r="H197" s="23"/>
      <c r="I197" s="23"/>
      <c r="J197" s="24"/>
      <c r="K197" s="25"/>
      <c r="L197" s="54"/>
    </row>
    <row r="198" spans="1:12" ht="15" x14ac:dyDescent="0.25">
      <c r="A198" s="19"/>
      <c r="B198" s="19"/>
      <c r="C198" s="20"/>
      <c r="D198" s="39" t="s">
        <v>26</v>
      </c>
      <c r="E198" s="26"/>
      <c r="F198" s="27">
        <f>SUM(F190:F197)</f>
        <v>724</v>
      </c>
      <c r="G198" s="28">
        <f>SUM(G190:G197)</f>
        <v>20.04</v>
      </c>
      <c r="H198" s="28">
        <f>SUM(H190:H197)</f>
        <v>23.300000000000004</v>
      </c>
      <c r="I198" s="28">
        <f>SUM(I190:I197)</f>
        <v>120.05999999999999</v>
      </c>
      <c r="J198" s="34">
        <f>SUM(J190:J197)</f>
        <v>711.2</v>
      </c>
      <c r="K198" s="27"/>
      <c r="L198" s="55">
        <v>115.63</v>
      </c>
    </row>
    <row r="199" spans="1:12" ht="15.75" customHeight="1" x14ac:dyDescent="0.2">
      <c r="A199" s="29">
        <f>A184</f>
        <v>3</v>
      </c>
      <c r="B199" s="29">
        <f>B184</f>
        <v>2</v>
      </c>
      <c r="C199" s="57" t="s">
        <v>33</v>
      </c>
      <c r="D199" s="58"/>
      <c r="E199" s="30"/>
      <c r="F199" s="31">
        <f>F189+F198</f>
        <v>1235</v>
      </c>
      <c r="G199" s="32">
        <f>G189+G198</f>
        <v>31.24</v>
      </c>
      <c r="H199" s="32">
        <f>H189+H198</f>
        <v>42.900000000000006</v>
      </c>
      <c r="I199" s="32">
        <f>I189+I198</f>
        <v>185.85999999999999</v>
      </c>
      <c r="J199" s="33">
        <f>J189+J198</f>
        <v>1195.2</v>
      </c>
      <c r="K199" s="31"/>
      <c r="L199" s="55">
        <f>L189+L198</f>
        <v>212.26</v>
      </c>
    </row>
    <row r="200" spans="1:12" ht="15" x14ac:dyDescent="0.25">
      <c r="A200" s="19">
        <v>3</v>
      </c>
      <c r="B200" s="19">
        <v>3</v>
      </c>
      <c r="C200" s="20" t="s">
        <v>22</v>
      </c>
      <c r="D200" s="41" t="s">
        <v>23</v>
      </c>
      <c r="E200" s="21" t="s">
        <v>127</v>
      </c>
      <c r="F200" s="22">
        <v>180</v>
      </c>
      <c r="G200" s="23">
        <v>9.9</v>
      </c>
      <c r="H200" s="23">
        <v>18.899999999999999</v>
      </c>
      <c r="I200" s="23">
        <v>94.5</v>
      </c>
      <c r="J200" s="24">
        <v>594</v>
      </c>
      <c r="K200" s="25" t="s">
        <v>128</v>
      </c>
      <c r="L200" s="54"/>
    </row>
    <row r="201" spans="1:12" ht="15" x14ac:dyDescent="0.25">
      <c r="A201" s="19"/>
      <c r="B201" s="19"/>
      <c r="C201" s="20"/>
      <c r="D201" s="41" t="s">
        <v>24</v>
      </c>
      <c r="E201" s="21" t="s">
        <v>43</v>
      </c>
      <c r="F201" s="22">
        <v>215</v>
      </c>
      <c r="G201" s="23">
        <v>0.3</v>
      </c>
      <c r="H201" s="23">
        <v>0.1</v>
      </c>
      <c r="I201" s="23">
        <v>5.5</v>
      </c>
      <c r="J201" s="24">
        <v>24</v>
      </c>
      <c r="K201" s="25">
        <v>376</v>
      </c>
      <c r="L201" s="54"/>
    </row>
    <row r="202" spans="1:12" ht="15" x14ac:dyDescent="0.25">
      <c r="A202" s="19"/>
      <c r="B202" s="19"/>
      <c r="C202" s="20"/>
      <c r="D202" s="37" t="s">
        <v>25</v>
      </c>
      <c r="E202" s="21" t="s">
        <v>49</v>
      </c>
      <c r="F202" s="22">
        <v>110</v>
      </c>
      <c r="G202" s="23">
        <v>0.4</v>
      </c>
      <c r="H202" s="23">
        <v>0.4</v>
      </c>
      <c r="I202" s="23">
        <v>10.8</v>
      </c>
      <c r="J202" s="24">
        <v>49</v>
      </c>
      <c r="K202" s="25">
        <v>338</v>
      </c>
      <c r="L202" s="54"/>
    </row>
    <row r="203" spans="1:12" ht="15" x14ac:dyDescent="0.25">
      <c r="A203" s="19"/>
      <c r="B203" s="19"/>
      <c r="C203" s="20"/>
      <c r="D203" s="40"/>
      <c r="E203" s="21"/>
      <c r="F203" s="25"/>
      <c r="G203" s="23"/>
      <c r="H203" s="23"/>
      <c r="I203" s="23"/>
      <c r="J203" s="24"/>
      <c r="K203" s="25"/>
      <c r="L203" s="54"/>
    </row>
    <row r="204" spans="1:12" ht="15" x14ac:dyDescent="0.25">
      <c r="A204" s="19"/>
      <c r="B204" s="19"/>
      <c r="C204" s="20"/>
      <c r="D204" s="39" t="s">
        <v>26</v>
      </c>
      <c r="E204" s="26"/>
      <c r="F204" s="27">
        <f>SUM(F200:F203)</f>
        <v>505</v>
      </c>
      <c r="G204" s="28">
        <f>SUM(G200:G203)</f>
        <v>10.600000000000001</v>
      </c>
      <c r="H204" s="28">
        <f>SUM(H200:H203)</f>
        <v>19.399999999999999</v>
      </c>
      <c r="I204" s="28">
        <f>SUM(I200:I203)</f>
        <v>110.8</v>
      </c>
      <c r="J204" s="34">
        <f>SUM(J200:J203)</f>
        <v>667</v>
      </c>
      <c r="K204" s="27"/>
      <c r="L204" s="55">
        <v>96.63</v>
      </c>
    </row>
    <row r="205" spans="1:12" ht="15" x14ac:dyDescent="0.25">
      <c r="A205" s="19">
        <f>A200</f>
        <v>3</v>
      </c>
      <c r="B205" s="19">
        <f>B200</f>
        <v>3</v>
      </c>
      <c r="C205" s="20" t="s">
        <v>27</v>
      </c>
      <c r="D205" s="37" t="s">
        <v>28</v>
      </c>
      <c r="E205" s="21" t="s">
        <v>129</v>
      </c>
      <c r="F205" s="22">
        <v>200</v>
      </c>
      <c r="G205" s="23">
        <v>1.4</v>
      </c>
      <c r="H205" s="23">
        <v>3.9</v>
      </c>
      <c r="I205" s="23">
        <v>7.9</v>
      </c>
      <c r="J205" s="24">
        <v>72</v>
      </c>
      <c r="K205" s="25">
        <v>82</v>
      </c>
      <c r="L205" s="54"/>
    </row>
    <row r="206" spans="1:12" ht="15" x14ac:dyDescent="0.25">
      <c r="A206" s="19"/>
      <c r="B206" s="19"/>
      <c r="C206" s="20"/>
      <c r="D206" s="37" t="s">
        <v>29</v>
      </c>
      <c r="E206" s="21" t="s">
        <v>90</v>
      </c>
      <c r="F206" s="22">
        <v>100</v>
      </c>
      <c r="G206" s="23">
        <v>15.3</v>
      </c>
      <c r="H206" s="23">
        <v>12.5</v>
      </c>
      <c r="I206" s="23">
        <v>18.399999999999999</v>
      </c>
      <c r="J206" s="24">
        <v>246</v>
      </c>
      <c r="K206" s="25">
        <v>234</v>
      </c>
      <c r="L206" s="54"/>
    </row>
    <row r="207" spans="1:12" ht="15" x14ac:dyDescent="0.25">
      <c r="A207" s="19"/>
      <c r="B207" s="19"/>
      <c r="C207" s="20"/>
      <c r="D207" s="37" t="s">
        <v>29</v>
      </c>
      <c r="E207" s="21" t="s">
        <v>77</v>
      </c>
      <c r="F207" s="22">
        <v>150</v>
      </c>
      <c r="G207" s="23">
        <v>3.1</v>
      </c>
      <c r="H207" s="23">
        <v>5.2</v>
      </c>
      <c r="I207" s="23">
        <v>12.1</v>
      </c>
      <c r="J207" s="24">
        <v>108</v>
      </c>
      <c r="K207" s="25">
        <v>312</v>
      </c>
      <c r="L207" s="54"/>
    </row>
    <row r="208" spans="1:12" ht="25.5" x14ac:dyDescent="0.25">
      <c r="A208" s="19"/>
      <c r="B208" s="19"/>
      <c r="C208" s="20"/>
      <c r="D208" s="37" t="s">
        <v>65</v>
      </c>
      <c r="E208" s="21" t="s">
        <v>91</v>
      </c>
      <c r="F208" s="25">
        <v>60</v>
      </c>
      <c r="G208" s="23">
        <v>0.9</v>
      </c>
      <c r="H208" s="23">
        <v>3</v>
      </c>
      <c r="I208" s="23">
        <v>6.8</v>
      </c>
      <c r="J208" s="24">
        <v>59</v>
      </c>
      <c r="K208" s="25" t="s">
        <v>92</v>
      </c>
      <c r="L208" s="54"/>
    </row>
    <row r="209" spans="1:12" ht="15" x14ac:dyDescent="0.25">
      <c r="A209" s="19"/>
      <c r="B209" s="19"/>
      <c r="C209" s="20"/>
      <c r="D209" s="37" t="s">
        <v>71</v>
      </c>
      <c r="E209" s="21" t="s">
        <v>72</v>
      </c>
      <c r="F209" s="25">
        <v>28</v>
      </c>
      <c r="G209" s="23">
        <v>1.7</v>
      </c>
      <c r="H209" s="23">
        <v>6.2</v>
      </c>
      <c r="I209" s="23">
        <v>15.7</v>
      </c>
      <c r="J209" s="24">
        <v>124</v>
      </c>
      <c r="K209" s="25">
        <v>348</v>
      </c>
      <c r="L209" s="54"/>
    </row>
    <row r="210" spans="1:12" ht="15" x14ac:dyDescent="0.25">
      <c r="A210" s="19"/>
      <c r="B210" s="19"/>
      <c r="C210" s="20"/>
      <c r="D210" s="37" t="s">
        <v>30</v>
      </c>
      <c r="E210" s="21" t="s">
        <v>66</v>
      </c>
      <c r="F210" s="25">
        <v>200</v>
      </c>
      <c r="G210" s="23">
        <v>0.2</v>
      </c>
      <c r="H210" s="23">
        <v>0.1</v>
      </c>
      <c r="I210" s="23">
        <v>10.1</v>
      </c>
      <c r="J210" s="24">
        <v>41</v>
      </c>
      <c r="K210" s="25" t="s">
        <v>68</v>
      </c>
      <c r="L210" s="54"/>
    </row>
    <row r="211" spans="1:12" ht="15" x14ac:dyDescent="0.25">
      <c r="A211" s="19"/>
      <c r="B211" s="19"/>
      <c r="C211" s="20"/>
      <c r="D211" s="37" t="s">
        <v>31</v>
      </c>
      <c r="E211" s="21" t="s">
        <v>35</v>
      </c>
      <c r="F211" s="25">
        <v>22</v>
      </c>
      <c r="G211" s="23">
        <v>1.8</v>
      </c>
      <c r="H211" s="23">
        <v>0.4</v>
      </c>
      <c r="I211" s="23">
        <v>12.55</v>
      </c>
      <c r="J211" s="24">
        <v>61.6</v>
      </c>
      <c r="K211" s="25"/>
      <c r="L211" s="54"/>
    </row>
    <row r="212" spans="1:12" ht="15" x14ac:dyDescent="0.25">
      <c r="A212" s="19"/>
      <c r="B212" s="19"/>
      <c r="C212" s="20"/>
      <c r="D212" s="37" t="s">
        <v>32</v>
      </c>
      <c r="E212" s="21" t="s">
        <v>42</v>
      </c>
      <c r="F212" s="25">
        <v>25</v>
      </c>
      <c r="G212" s="23">
        <v>1.8</v>
      </c>
      <c r="H212" s="23">
        <v>0.3</v>
      </c>
      <c r="I212" s="23">
        <v>10.75</v>
      </c>
      <c r="J212" s="24">
        <v>53</v>
      </c>
      <c r="K212" s="25"/>
      <c r="L212" s="54"/>
    </row>
    <row r="213" spans="1:12" ht="15" x14ac:dyDescent="0.25">
      <c r="A213" s="19"/>
      <c r="B213" s="19"/>
      <c r="C213" s="20"/>
      <c r="D213" s="40"/>
      <c r="E213" s="21"/>
      <c r="F213" s="25"/>
      <c r="G213" s="23"/>
      <c r="H213" s="23"/>
      <c r="I213" s="23"/>
      <c r="J213" s="23"/>
      <c r="K213" s="25"/>
      <c r="L213" s="54"/>
    </row>
    <row r="214" spans="1:12" ht="15" x14ac:dyDescent="0.25">
      <c r="A214" s="19"/>
      <c r="B214" s="19"/>
      <c r="C214" s="20"/>
      <c r="D214" s="40"/>
      <c r="E214" s="21"/>
      <c r="F214" s="25"/>
      <c r="G214" s="23"/>
      <c r="H214" s="23"/>
      <c r="I214" s="23"/>
      <c r="J214" s="24"/>
      <c r="K214" s="25"/>
      <c r="L214" s="54"/>
    </row>
    <row r="215" spans="1:12" ht="15" x14ac:dyDescent="0.25">
      <c r="A215" s="19"/>
      <c r="B215" s="19"/>
      <c r="C215" s="20"/>
      <c r="D215" s="39" t="s">
        <v>26</v>
      </c>
      <c r="E215" s="26"/>
      <c r="F215" s="27">
        <f>SUM(F205:F214)</f>
        <v>785</v>
      </c>
      <c r="G215" s="28">
        <f>SUM(G205:G214)</f>
        <v>26.2</v>
      </c>
      <c r="H215" s="28">
        <f>SUM(H205:H214)</f>
        <v>31.599999999999998</v>
      </c>
      <c r="I215" s="28">
        <f>SUM(I205:I214)</f>
        <v>94.299999999999983</v>
      </c>
      <c r="J215" s="34">
        <f>SUM(J205:J214)</f>
        <v>764.6</v>
      </c>
      <c r="K215" s="27"/>
      <c r="L215" s="55">
        <v>115.63</v>
      </c>
    </row>
    <row r="216" spans="1:12" ht="15.75" customHeight="1" x14ac:dyDescent="0.2">
      <c r="A216" s="29">
        <f>A200</f>
        <v>3</v>
      </c>
      <c r="B216" s="29">
        <f>B200</f>
        <v>3</v>
      </c>
      <c r="C216" s="57" t="s">
        <v>33</v>
      </c>
      <c r="D216" s="58"/>
      <c r="E216" s="30"/>
      <c r="F216" s="31">
        <f>F204+F215</f>
        <v>1290</v>
      </c>
      <c r="G216" s="32">
        <f>G204+G215</f>
        <v>36.799999999999997</v>
      </c>
      <c r="H216" s="32">
        <f>H204+H215</f>
        <v>51</v>
      </c>
      <c r="I216" s="32">
        <f>I204+I215</f>
        <v>205.09999999999997</v>
      </c>
      <c r="J216" s="33">
        <f>J204+J215</f>
        <v>1431.6</v>
      </c>
      <c r="K216" s="31"/>
      <c r="L216" s="55">
        <f>L204+L215</f>
        <v>212.26</v>
      </c>
    </row>
    <row r="217" spans="1:12" ht="15" x14ac:dyDescent="0.25">
      <c r="A217" s="19">
        <v>3</v>
      </c>
      <c r="B217" s="19">
        <v>4</v>
      </c>
      <c r="C217" s="20" t="s">
        <v>22</v>
      </c>
      <c r="D217" s="37" t="s">
        <v>23</v>
      </c>
      <c r="E217" s="21" t="s">
        <v>45</v>
      </c>
      <c r="F217" s="22">
        <v>45</v>
      </c>
      <c r="G217" s="23">
        <v>7.2</v>
      </c>
      <c r="H217" s="23">
        <v>11</v>
      </c>
      <c r="I217" s="23">
        <v>11.5</v>
      </c>
      <c r="J217" s="24">
        <v>173</v>
      </c>
      <c r="K217" s="25" t="s">
        <v>46</v>
      </c>
      <c r="L217" s="54"/>
    </row>
    <row r="218" spans="1:12" ht="15" x14ac:dyDescent="0.25">
      <c r="A218" s="19"/>
      <c r="B218" s="19"/>
      <c r="C218" s="20"/>
      <c r="D218" s="37" t="s">
        <v>23</v>
      </c>
      <c r="E218" s="21" t="s">
        <v>106</v>
      </c>
      <c r="F218" s="22">
        <v>155</v>
      </c>
      <c r="G218" s="23">
        <v>4.9000000000000004</v>
      </c>
      <c r="H218" s="23">
        <v>6.6</v>
      </c>
      <c r="I218" s="23">
        <v>21.5</v>
      </c>
      <c r="J218" s="24">
        <v>164</v>
      </c>
      <c r="K218" s="25">
        <v>182</v>
      </c>
      <c r="L218" s="54"/>
    </row>
    <row r="219" spans="1:12" ht="15" x14ac:dyDescent="0.25">
      <c r="A219" s="19"/>
      <c r="B219" s="19"/>
      <c r="C219" s="20"/>
      <c r="D219" s="37" t="s">
        <v>24</v>
      </c>
      <c r="E219" s="21" t="s">
        <v>107</v>
      </c>
      <c r="F219" s="22">
        <v>200</v>
      </c>
      <c r="G219" s="23">
        <v>3.6</v>
      </c>
      <c r="H219" s="23">
        <v>3</v>
      </c>
      <c r="I219" s="23">
        <v>20.8</v>
      </c>
      <c r="J219" s="24">
        <v>124</v>
      </c>
      <c r="K219" s="25">
        <v>382</v>
      </c>
      <c r="L219" s="54"/>
    </row>
    <row r="220" spans="1:12" ht="15" x14ac:dyDescent="0.25">
      <c r="A220" s="19"/>
      <c r="B220" s="19"/>
      <c r="C220" s="20"/>
      <c r="D220" s="37" t="s">
        <v>48</v>
      </c>
      <c r="E220" s="21" t="s">
        <v>108</v>
      </c>
      <c r="F220" s="22">
        <v>100</v>
      </c>
      <c r="G220" s="23">
        <v>2.8</v>
      </c>
      <c r="H220" s="23">
        <v>3.2</v>
      </c>
      <c r="I220" s="23">
        <v>8</v>
      </c>
      <c r="J220" s="24">
        <v>75</v>
      </c>
      <c r="K220" s="25"/>
      <c r="L220" s="54"/>
    </row>
    <row r="221" spans="1:12" ht="15" x14ac:dyDescent="0.25">
      <c r="A221" s="19"/>
      <c r="B221" s="19"/>
      <c r="C221" s="20"/>
      <c r="D221" s="37" t="s">
        <v>31</v>
      </c>
      <c r="E221" s="21" t="s">
        <v>35</v>
      </c>
      <c r="F221" s="22">
        <v>23</v>
      </c>
      <c r="G221" s="23">
        <v>1.8</v>
      </c>
      <c r="H221" s="23">
        <v>0.5</v>
      </c>
      <c r="I221" s="23">
        <v>13.2</v>
      </c>
      <c r="J221" s="24">
        <v>64</v>
      </c>
      <c r="K221" s="25"/>
      <c r="L221" s="54"/>
    </row>
    <row r="222" spans="1:12" ht="15" x14ac:dyDescent="0.25">
      <c r="A222" s="19"/>
      <c r="B222" s="19"/>
      <c r="C222" s="20"/>
      <c r="D222" s="40"/>
      <c r="E222" s="21"/>
      <c r="F222" s="25"/>
      <c r="G222" s="23"/>
      <c r="H222" s="23"/>
      <c r="I222" s="23"/>
      <c r="J222" s="24"/>
      <c r="K222" s="25"/>
      <c r="L222" s="54"/>
    </row>
    <row r="223" spans="1:12" ht="15" x14ac:dyDescent="0.25">
      <c r="A223" s="19"/>
      <c r="B223" s="19"/>
      <c r="C223" s="20"/>
      <c r="D223" s="39" t="s">
        <v>26</v>
      </c>
      <c r="E223" s="26"/>
      <c r="F223" s="27">
        <f>SUM(F217:F222)</f>
        <v>523</v>
      </c>
      <c r="G223" s="28">
        <f>SUM(G217:G222)</f>
        <v>20.3</v>
      </c>
      <c r="H223" s="28">
        <f>SUM(H217:H222)</f>
        <v>24.3</v>
      </c>
      <c r="I223" s="28">
        <f>SUM(I217:I222)</f>
        <v>75</v>
      </c>
      <c r="J223" s="34">
        <f>SUM(J217:J222)</f>
        <v>600</v>
      </c>
      <c r="K223" s="27"/>
      <c r="L223" s="55">
        <v>96.63</v>
      </c>
    </row>
    <row r="224" spans="1:12" ht="15" x14ac:dyDescent="0.25">
      <c r="A224" s="19">
        <f>A217</f>
        <v>3</v>
      </c>
      <c r="B224" s="19">
        <f>B217</f>
        <v>4</v>
      </c>
      <c r="C224" s="20" t="s">
        <v>27</v>
      </c>
      <c r="D224" s="37" t="s">
        <v>28</v>
      </c>
      <c r="E224" s="21" t="s">
        <v>70</v>
      </c>
      <c r="F224" s="22">
        <v>200</v>
      </c>
      <c r="G224" s="23">
        <v>4.7</v>
      </c>
      <c r="H224" s="23">
        <v>4.4000000000000004</v>
      </c>
      <c r="I224" s="23">
        <v>15.7</v>
      </c>
      <c r="J224" s="24">
        <v>122</v>
      </c>
      <c r="K224" s="25">
        <v>102</v>
      </c>
      <c r="L224" s="54"/>
    </row>
    <row r="225" spans="1:12" ht="15" x14ac:dyDescent="0.25">
      <c r="A225" s="19"/>
      <c r="B225" s="19"/>
      <c r="C225" s="20"/>
      <c r="D225" s="37" t="s">
        <v>29</v>
      </c>
      <c r="E225" s="21" t="s">
        <v>144</v>
      </c>
      <c r="F225" s="22">
        <v>100</v>
      </c>
      <c r="G225" s="23">
        <v>20.7</v>
      </c>
      <c r="H225" s="23">
        <v>14</v>
      </c>
      <c r="I225" s="23">
        <v>7.1</v>
      </c>
      <c r="J225" s="24">
        <v>238</v>
      </c>
      <c r="K225" s="25" t="s">
        <v>145</v>
      </c>
      <c r="L225" s="54"/>
    </row>
    <row r="226" spans="1:12" ht="15" x14ac:dyDescent="0.25">
      <c r="A226" s="19"/>
      <c r="B226" s="19"/>
      <c r="C226" s="20"/>
      <c r="D226" s="37" t="s">
        <v>29</v>
      </c>
      <c r="E226" s="21" t="s">
        <v>38</v>
      </c>
      <c r="F226" s="22">
        <v>150</v>
      </c>
      <c r="G226" s="23">
        <v>5.4</v>
      </c>
      <c r="H226" s="23">
        <v>4.9000000000000004</v>
      </c>
      <c r="I226" s="23">
        <v>27.9</v>
      </c>
      <c r="J226" s="24">
        <v>178</v>
      </c>
      <c r="K226" s="25">
        <v>309</v>
      </c>
      <c r="L226" s="54" t="s">
        <v>61</v>
      </c>
    </row>
    <row r="227" spans="1:12" ht="15" x14ac:dyDescent="0.25">
      <c r="A227" s="19"/>
      <c r="B227" s="19"/>
      <c r="C227" s="20"/>
      <c r="D227" s="37" t="s">
        <v>71</v>
      </c>
      <c r="E227" s="21" t="s">
        <v>110</v>
      </c>
      <c r="F227" s="22">
        <v>20</v>
      </c>
      <c r="G227" s="23">
        <v>1.5</v>
      </c>
      <c r="H227" s="23">
        <v>2.8</v>
      </c>
      <c r="I227" s="23">
        <v>13.6</v>
      </c>
      <c r="J227" s="24">
        <v>86</v>
      </c>
      <c r="K227" s="25"/>
      <c r="L227" s="54"/>
    </row>
    <row r="228" spans="1:12" ht="15" x14ac:dyDescent="0.25">
      <c r="A228" s="19"/>
      <c r="B228" s="19"/>
      <c r="C228" s="20"/>
      <c r="D228" s="37" t="s">
        <v>30</v>
      </c>
      <c r="E228" s="21" t="s">
        <v>50</v>
      </c>
      <c r="F228" s="22">
        <v>200</v>
      </c>
      <c r="G228" s="23">
        <v>0</v>
      </c>
      <c r="H228" s="23">
        <v>0</v>
      </c>
      <c r="I228" s="23">
        <v>28</v>
      </c>
      <c r="J228" s="24">
        <v>112</v>
      </c>
      <c r="K228" s="25" t="s">
        <v>54</v>
      </c>
      <c r="L228" s="54"/>
    </row>
    <row r="229" spans="1:12" ht="15" x14ac:dyDescent="0.25">
      <c r="A229" s="19"/>
      <c r="B229" s="19"/>
      <c r="C229" s="20"/>
      <c r="D229" s="37" t="s">
        <v>31</v>
      </c>
      <c r="E229" s="21" t="s">
        <v>35</v>
      </c>
      <c r="F229" s="25">
        <v>35</v>
      </c>
      <c r="G229" s="23">
        <v>2.8</v>
      </c>
      <c r="H229" s="23">
        <v>0.7</v>
      </c>
      <c r="I229" s="23">
        <v>20.02</v>
      </c>
      <c r="J229" s="24">
        <v>98</v>
      </c>
      <c r="K229" s="25"/>
      <c r="L229" s="54"/>
    </row>
    <row r="230" spans="1:12" ht="15" x14ac:dyDescent="0.25">
      <c r="A230" s="19"/>
      <c r="B230" s="19"/>
      <c r="C230" s="20"/>
      <c r="D230" s="37" t="s">
        <v>32</v>
      </c>
      <c r="E230" s="21" t="s">
        <v>42</v>
      </c>
      <c r="F230" s="25">
        <v>25</v>
      </c>
      <c r="G230" s="23">
        <v>1.8</v>
      </c>
      <c r="H230" s="23">
        <v>0.3</v>
      </c>
      <c r="I230" s="23">
        <v>10.8</v>
      </c>
      <c r="J230" s="24">
        <v>53</v>
      </c>
      <c r="K230" s="25"/>
      <c r="L230" s="54"/>
    </row>
    <row r="231" spans="1:12" ht="15" x14ac:dyDescent="0.25">
      <c r="A231" s="19"/>
      <c r="B231" s="19"/>
      <c r="C231" s="20"/>
      <c r="D231" s="40"/>
      <c r="E231" s="21"/>
      <c r="F231" s="25"/>
      <c r="G231" s="23"/>
      <c r="H231" s="23"/>
      <c r="I231" s="23"/>
      <c r="J231" s="24"/>
      <c r="K231" s="25"/>
      <c r="L231" s="54"/>
    </row>
    <row r="232" spans="1:12" ht="15" x14ac:dyDescent="0.2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 x14ac:dyDescent="0.25">
      <c r="A233" s="19"/>
      <c r="B233" s="19"/>
      <c r="C233" s="20"/>
      <c r="D233" s="39" t="s">
        <v>26</v>
      </c>
      <c r="E233" s="26"/>
      <c r="F233" s="48">
        <f>SUM(F224:F232)</f>
        <v>730</v>
      </c>
      <c r="G233" s="28">
        <f>SUM(G224:G232)</f>
        <v>36.899999999999991</v>
      </c>
      <c r="H233" s="28">
        <f>SUM(H224:H232)</f>
        <v>27.099999999999998</v>
      </c>
      <c r="I233" s="28">
        <f>SUM(I224:I232)</f>
        <v>123.11999999999999</v>
      </c>
      <c r="J233" s="34">
        <f>SUM(J224:J232)</f>
        <v>887</v>
      </c>
      <c r="K233" s="27"/>
      <c r="L233" s="55">
        <v>115.63</v>
      </c>
    </row>
    <row r="234" spans="1:12" ht="15.75" customHeight="1" x14ac:dyDescent="0.2">
      <c r="A234" s="29">
        <f>A217</f>
        <v>3</v>
      </c>
      <c r="B234" s="29">
        <f>B217</f>
        <v>4</v>
      </c>
      <c r="C234" s="57" t="s">
        <v>33</v>
      </c>
      <c r="D234" s="58"/>
      <c r="E234" s="30"/>
      <c r="F234" s="31">
        <f>F223+F233</f>
        <v>1253</v>
      </c>
      <c r="G234" s="32">
        <f>G223+G233</f>
        <v>57.199999999999989</v>
      </c>
      <c r="H234" s="32">
        <f>H223+H233</f>
        <v>51.4</v>
      </c>
      <c r="I234" s="32">
        <f>I223+I233</f>
        <v>198.12</v>
      </c>
      <c r="J234" s="33">
        <f>J223+J233</f>
        <v>1487</v>
      </c>
      <c r="K234" s="31"/>
      <c r="L234" s="55">
        <f>L223+L233</f>
        <v>212.26</v>
      </c>
    </row>
    <row r="235" spans="1:12" ht="15" x14ac:dyDescent="0.25">
      <c r="A235" s="19">
        <v>3</v>
      </c>
      <c r="B235" s="19">
        <v>5</v>
      </c>
      <c r="C235" s="20" t="s">
        <v>22</v>
      </c>
      <c r="D235" s="37" t="s">
        <v>23</v>
      </c>
      <c r="E235" s="21" t="s">
        <v>51</v>
      </c>
      <c r="F235" s="22">
        <v>90</v>
      </c>
      <c r="G235" s="23">
        <v>14.6</v>
      </c>
      <c r="H235" s="23">
        <v>7.9</v>
      </c>
      <c r="I235" s="23">
        <v>5.2</v>
      </c>
      <c r="J235" s="24">
        <v>156</v>
      </c>
      <c r="K235" s="25" t="s">
        <v>109</v>
      </c>
      <c r="L235" s="54"/>
    </row>
    <row r="236" spans="1:12" ht="15" x14ac:dyDescent="0.25">
      <c r="A236" s="19"/>
      <c r="B236" s="19"/>
      <c r="C236" s="20"/>
      <c r="D236" s="37" t="s">
        <v>23</v>
      </c>
      <c r="E236" s="21" t="s">
        <v>77</v>
      </c>
      <c r="F236" s="25">
        <v>180</v>
      </c>
      <c r="G236" s="23">
        <v>3.8</v>
      </c>
      <c r="H236" s="23">
        <v>6.3</v>
      </c>
      <c r="I236" s="23">
        <v>14.5</v>
      </c>
      <c r="J236" s="24">
        <v>130</v>
      </c>
      <c r="K236" s="25">
        <v>312</v>
      </c>
      <c r="L236" s="54"/>
    </row>
    <row r="237" spans="1:12" ht="15" x14ac:dyDescent="0.25">
      <c r="A237" s="19"/>
      <c r="B237" s="19"/>
      <c r="C237" s="20"/>
      <c r="D237" s="37" t="s">
        <v>24</v>
      </c>
      <c r="E237" s="21" t="s">
        <v>43</v>
      </c>
      <c r="F237" s="25">
        <v>207</v>
      </c>
      <c r="G237" s="23">
        <v>0.3</v>
      </c>
      <c r="H237" s="23">
        <v>0.1</v>
      </c>
      <c r="I237" s="23">
        <v>5.2</v>
      </c>
      <c r="J237" s="24">
        <v>23</v>
      </c>
      <c r="K237" s="25">
        <v>377</v>
      </c>
      <c r="L237" s="54"/>
    </row>
    <row r="238" spans="1:12" ht="25.5" x14ac:dyDescent="0.25">
      <c r="A238" s="19"/>
      <c r="B238" s="19"/>
      <c r="C238" s="20"/>
      <c r="D238" s="37" t="s">
        <v>31</v>
      </c>
      <c r="E238" s="21" t="s">
        <v>52</v>
      </c>
      <c r="F238" s="25">
        <v>43</v>
      </c>
      <c r="G238" s="23">
        <v>2.4</v>
      </c>
      <c r="H238" s="23">
        <v>9.9</v>
      </c>
      <c r="I238" s="23">
        <v>19.3</v>
      </c>
      <c r="J238" s="24">
        <v>176</v>
      </c>
      <c r="K238" s="25"/>
      <c r="L238" s="54"/>
    </row>
    <row r="239" spans="1:12" ht="15" x14ac:dyDescent="0.25">
      <c r="A239" s="19"/>
      <c r="B239" s="19"/>
      <c r="C239" s="20"/>
      <c r="D239" s="37"/>
      <c r="E239" s="21"/>
      <c r="F239" s="25"/>
      <c r="G239" s="23"/>
      <c r="H239" s="23"/>
      <c r="I239" s="23"/>
      <c r="J239" s="23"/>
      <c r="K239" s="25"/>
      <c r="L239" s="54"/>
    </row>
    <row r="240" spans="1:12" ht="15" x14ac:dyDescent="0.25">
      <c r="A240" s="19"/>
      <c r="B240" s="19"/>
      <c r="C240" s="20"/>
      <c r="D240" s="39" t="s">
        <v>26</v>
      </c>
      <c r="E240" s="26"/>
      <c r="F240" s="44">
        <f>SUM(F235:F238)</f>
        <v>520</v>
      </c>
      <c r="G240" s="45">
        <f>SUM(G235:G238)</f>
        <v>21.099999999999998</v>
      </c>
      <c r="H240" s="45">
        <f>SUM(H235:H238)</f>
        <v>24.2</v>
      </c>
      <c r="I240" s="45">
        <f>SUM(I235:I238)</f>
        <v>44.2</v>
      </c>
      <c r="J240" s="44">
        <f>SUM(J235:J238)</f>
        <v>485</v>
      </c>
      <c r="K240" s="27"/>
      <c r="L240" s="55">
        <v>96.63</v>
      </c>
    </row>
    <row r="241" spans="1:12" ht="15" x14ac:dyDescent="0.25">
      <c r="A241" s="19">
        <f>A235</f>
        <v>3</v>
      </c>
      <c r="B241" s="19">
        <f>B235</f>
        <v>5</v>
      </c>
      <c r="C241" s="20" t="s">
        <v>27</v>
      </c>
      <c r="D241" s="37" t="s">
        <v>28</v>
      </c>
      <c r="E241" s="21" t="s">
        <v>74</v>
      </c>
      <c r="F241" s="22">
        <v>210</v>
      </c>
      <c r="G241" s="23">
        <v>6.43</v>
      </c>
      <c r="H241" s="23">
        <v>5.9</v>
      </c>
      <c r="I241" s="23">
        <v>5.8</v>
      </c>
      <c r="J241" s="24">
        <v>99</v>
      </c>
      <c r="K241" s="25">
        <v>157</v>
      </c>
      <c r="L241" s="54"/>
    </row>
    <row r="242" spans="1:12" ht="12.75" customHeight="1" x14ac:dyDescent="0.25">
      <c r="A242" s="19"/>
      <c r="B242" s="19"/>
      <c r="C242" s="20"/>
      <c r="D242" s="37" t="s">
        <v>29</v>
      </c>
      <c r="E242" s="21" t="s">
        <v>132</v>
      </c>
      <c r="F242" s="22">
        <v>185</v>
      </c>
      <c r="G242" s="23">
        <v>19.5</v>
      </c>
      <c r="H242" s="23">
        <v>14.799999999999999</v>
      </c>
      <c r="I242" s="23">
        <v>50.5</v>
      </c>
      <c r="J242" s="24">
        <v>414</v>
      </c>
      <c r="K242" s="25">
        <v>285</v>
      </c>
      <c r="L242" s="54"/>
    </row>
    <row r="243" spans="1:12" ht="12.75" customHeight="1" x14ac:dyDescent="0.25">
      <c r="A243" s="19"/>
      <c r="B243" s="19"/>
      <c r="C243" s="20"/>
      <c r="D243" s="56" t="s">
        <v>25</v>
      </c>
      <c r="E243" s="21" t="s">
        <v>34</v>
      </c>
      <c r="F243" s="22">
        <v>110</v>
      </c>
      <c r="G243" s="23">
        <v>0.4</v>
      </c>
      <c r="H243" s="23">
        <v>0.4</v>
      </c>
      <c r="I243" s="23">
        <v>10.8</v>
      </c>
      <c r="J243" s="24">
        <v>49</v>
      </c>
      <c r="K243" s="25">
        <v>338</v>
      </c>
      <c r="L243" s="54"/>
    </row>
    <row r="244" spans="1:12" ht="12.75" customHeight="1" x14ac:dyDescent="0.25">
      <c r="A244" s="19"/>
      <c r="B244" s="19"/>
      <c r="C244" s="20"/>
      <c r="D244" s="56" t="s">
        <v>30</v>
      </c>
      <c r="E244" s="21" t="s">
        <v>37</v>
      </c>
      <c r="F244" s="25">
        <v>200</v>
      </c>
      <c r="G244" s="23">
        <v>1.1000000000000001</v>
      </c>
      <c r="H244" s="23">
        <v>0</v>
      </c>
      <c r="I244" s="23">
        <v>13.2</v>
      </c>
      <c r="J244" s="24">
        <v>86</v>
      </c>
      <c r="K244" s="25">
        <v>388</v>
      </c>
      <c r="L244" s="54"/>
    </row>
    <row r="245" spans="1:12" ht="12.75" customHeight="1" x14ac:dyDescent="0.25">
      <c r="A245" s="19"/>
      <c r="B245" s="19"/>
      <c r="C245" s="20"/>
      <c r="D245" s="37" t="s">
        <v>32</v>
      </c>
      <c r="E245" s="21" t="s">
        <v>42</v>
      </c>
      <c r="F245" s="25">
        <v>25</v>
      </c>
      <c r="G245" s="23">
        <v>1.8</v>
      </c>
      <c r="H245" s="23">
        <v>0.3</v>
      </c>
      <c r="I245" s="23">
        <v>10.8</v>
      </c>
      <c r="J245" s="24">
        <v>53</v>
      </c>
      <c r="K245" s="25"/>
      <c r="L245" s="54"/>
    </row>
    <row r="246" spans="1:12" ht="15" x14ac:dyDescent="0.25">
      <c r="A246" s="19"/>
      <c r="B246" s="19"/>
      <c r="C246" s="20"/>
      <c r="D246" s="37" t="s">
        <v>31</v>
      </c>
      <c r="E246" s="21" t="s">
        <v>35</v>
      </c>
      <c r="F246" s="25">
        <v>27</v>
      </c>
      <c r="G246" s="23">
        <v>2.16</v>
      </c>
      <c r="H246" s="23">
        <v>0.54</v>
      </c>
      <c r="I246" s="23">
        <v>15.444000000000001</v>
      </c>
      <c r="J246" s="23">
        <v>75.599999999999994</v>
      </c>
      <c r="K246" s="25"/>
      <c r="L246" s="54"/>
    </row>
    <row r="247" spans="1:12" ht="15" x14ac:dyDescent="0.25">
      <c r="A247" s="19"/>
      <c r="B247" s="19"/>
      <c r="C247" s="20"/>
      <c r="D247" s="40"/>
      <c r="E247" s="21"/>
      <c r="F247" s="25"/>
      <c r="G247" s="23"/>
      <c r="H247" s="23"/>
      <c r="I247" s="23"/>
      <c r="J247" s="24"/>
      <c r="K247" s="25"/>
      <c r="L247" s="54"/>
    </row>
    <row r="248" spans="1:12" ht="15" x14ac:dyDescent="0.25">
      <c r="A248" s="19"/>
      <c r="B248" s="19"/>
      <c r="C248" s="20"/>
      <c r="D248" s="39" t="s">
        <v>26</v>
      </c>
      <c r="E248" s="26"/>
      <c r="F248" s="27">
        <f>SUM(F241:F247)</f>
        <v>757</v>
      </c>
      <c r="G248" s="28">
        <f>SUM(G241:G247)</f>
        <v>31.39</v>
      </c>
      <c r="H248" s="28">
        <f>SUM(H241:H247)</f>
        <v>21.939999999999998</v>
      </c>
      <c r="I248" s="28">
        <f>SUM(I241:I247)</f>
        <v>106.544</v>
      </c>
      <c r="J248" s="34">
        <f>SUM(J241:J247)</f>
        <v>776.6</v>
      </c>
      <c r="K248" s="27"/>
      <c r="L248" s="55">
        <v>115.63</v>
      </c>
    </row>
    <row r="249" spans="1:12" ht="15.75" customHeight="1" x14ac:dyDescent="0.2">
      <c r="A249" s="29">
        <f>A235</f>
        <v>3</v>
      </c>
      <c r="B249" s="29">
        <f>B235</f>
        <v>5</v>
      </c>
      <c r="C249" s="57" t="s">
        <v>33</v>
      </c>
      <c r="D249" s="58"/>
      <c r="E249" s="30"/>
      <c r="F249" s="31">
        <f>F240+F248</f>
        <v>1277</v>
      </c>
      <c r="G249" s="32">
        <f>G240+G248</f>
        <v>52.489999999999995</v>
      </c>
      <c r="H249" s="32">
        <f>H240+H248</f>
        <v>46.14</v>
      </c>
      <c r="I249" s="32">
        <f>I240+I248</f>
        <v>150.744</v>
      </c>
      <c r="J249" s="33">
        <f>J240+J248</f>
        <v>1261.5999999999999</v>
      </c>
      <c r="K249" s="31"/>
      <c r="L249" s="55">
        <f>L240+L248</f>
        <v>212.26</v>
      </c>
    </row>
    <row r="250" spans="1:12" ht="15" x14ac:dyDescent="0.25">
      <c r="A250" s="19">
        <v>4</v>
      </c>
      <c r="B250" s="19">
        <v>1</v>
      </c>
      <c r="C250" s="20" t="s">
        <v>22</v>
      </c>
      <c r="D250" s="37" t="s">
        <v>23</v>
      </c>
      <c r="E250" s="21" t="s">
        <v>93</v>
      </c>
      <c r="F250" s="25">
        <v>180</v>
      </c>
      <c r="G250" s="23">
        <v>10.199999999999999</v>
      </c>
      <c r="H250" s="23">
        <v>13.5</v>
      </c>
      <c r="I250" s="23">
        <v>29</v>
      </c>
      <c r="J250" s="24">
        <v>278</v>
      </c>
      <c r="K250" s="25">
        <v>204</v>
      </c>
      <c r="L250" s="54"/>
    </row>
    <row r="251" spans="1:12" ht="15" x14ac:dyDescent="0.25">
      <c r="A251" s="19"/>
      <c r="B251" s="19"/>
      <c r="C251" s="20"/>
      <c r="D251" s="37" t="s">
        <v>24</v>
      </c>
      <c r="E251" s="21" t="s">
        <v>94</v>
      </c>
      <c r="F251" s="22">
        <v>200</v>
      </c>
      <c r="G251" s="23">
        <v>2.6</v>
      </c>
      <c r="H251" s="23">
        <v>1.75</v>
      </c>
      <c r="I251" s="23">
        <v>16.600000000000001</v>
      </c>
      <c r="J251" s="24">
        <v>93</v>
      </c>
      <c r="K251" s="25" t="s">
        <v>95</v>
      </c>
      <c r="L251" s="54"/>
    </row>
    <row r="252" spans="1:12" ht="15" x14ac:dyDescent="0.25">
      <c r="A252" s="19"/>
      <c r="B252" s="19"/>
      <c r="C252" s="20"/>
      <c r="D252" s="37" t="s">
        <v>31</v>
      </c>
      <c r="E252" s="21" t="s">
        <v>86</v>
      </c>
      <c r="F252" s="22">
        <v>25</v>
      </c>
      <c r="G252" s="23">
        <v>2</v>
      </c>
      <c r="H252" s="23">
        <v>0.5</v>
      </c>
      <c r="I252" s="23">
        <v>14.3</v>
      </c>
      <c r="J252" s="24">
        <v>70</v>
      </c>
      <c r="K252" s="25"/>
      <c r="L252" s="54"/>
    </row>
    <row r="253" spans="1:12" ht="15" x14ac:dyDescent="0.25">
      <c r="A253" s="19"/>
      <c r="B253" s="19"/>
      <c r="C253" s="20"/>
      <c r="D253" s="42" t="s">
        <v>48</v>
      </c>
      <c r="E253" s="21" t="s">
        <v>141</v>
      </c>
      <c r="F253" s="22">
        <v>100</v>
      </c>
      <c r="G253" s="23">
        <v>7.6</v>
      </c>
      <c r="H253" s="23">
        <v>4.2</v>
      </c>
      <c r="I253" s="23">
        <v>11.1</v>
      </c>
      <c r="J253" s="24">
        <v>113</v>
      </c>
      <c r="K253" s="25"/>
      <c r="L253" s="54"/>
    </row>
    <row r="254" spans="1:12" ht="15" x14ac:dyDescent="0.25">
      <c r="A254" s="19"/>
      <c r="B254" s="19"/>
      <c r="C254" s="20"/>
      <c r="D254" s="37"/>
      <c r="E254" s="21"/>
      <c r="F254" s="22"/>
      <c r="G254" s="23"/>
      <c r="H254" s="23"/>
      <c r="I254" s="23"/>
      <c r="J254" s="24"/>
      <c r="K254" s="25"/>
      <c r="L254" s="54"/>
    </row>
    <row r="255" spans="1:12" ht="15" x14ac:dyDescent="0.25">
      <c r="A255" s="19"/>
      <c r="B255" s="19"/>
      <c r="C255" s="20"/>
      <c r="D255" s="40"/>
      <c r="E255" s="21"/>
      <c r="F255" s="25"/>
      <c r="G255" s="23"/>
      <c r="H255" s="23"/>
      <c r="I255" s="23"/>
      <c r="J255" s="24"/>
      <c r="K255" s="25"/>
      <c r="L255" s="54"/>
    </row>
    <row r="256" spans="1:12" ht="15" x14ac:dyDescent="0.25">
      <c r="A256" s="19"/>
      <c r="B256" s="19"/>
      <c r="C256" s="20"/>
      <c r="D256" s="39" t="s">
        <v>26</v>
      </c>
      <c r="E256" s="26"/>
      <c r="F256" s="27">
        <f>SUM(F250:F255)</f>
        <v>505</v>
      </c>
      <c r="G256" s="28">
        <f>SUM(G250:G255)</f>
        <v>22.4</v>
      </c>
      <c r="H256" s="28">
        <f>SUM(H250:H255)</f>
        <v>19.95</v>
      </c>
      <c r="I256" s="28">
        <f>SUM(I250:I255)</f>
        <v>71</v>
      </c>
      <c r="J256" s="34">
        <f>SUM(J250:J255)</f>
        <v>554</v>
      </c>
      <c r="K256" s="27"/>
      <c r="L256" s="55">
        <v>96.63</v>
      </c>
    </row>
    <row r="257" spans="1:12" ht="15" x14ac:dyDescent="0.25">
      <c r="A257" s="19">
        <f>A250</f>
        <v>4</v>
      </c>
      <c r="B257" s="19">
        <f>B250</f>
        <v>1</v>
      </c>
      <c r="C257" s="20" t="s">
        <v>27</v>
      </c>
      <c r="D257" s="37" t="s">
        <v>28</v>
      </c>
      <c r="E257" s="21" t="s">
        <v>44</v>
      </c>
      <c r="F257" s="22">
        <v>215</v>
      </c>
      <c r="G257" s="23">
        <v>3.8</v>
      </c>
      <c r="H257" s="23">
        <v>4.8</v>
      </c>
      <c r="I257" s="23">
        <v>21.7</v>
      </c>
      <c r="J257" s="24">
        <v>145</v>
      </c>
      <c r="K257" s="25" t="s">
        <v>55</v>
      </c>
      <c r="L257" s="54"/>
    </row>
    <row r="258" spans="1:12" ht="15" x14ac:dyDescent="0.25">
      <c r="A258" s="19"/>
      <c r="B258" s="19"/>
      <c r="C258" s="20"/>
      <c r="D258" s="37" t="s">
        <v>29</v>
      </c>
      <c r="E258" s="21" t="s">
        <v>111</v>
      </c>
      <c r="F258" s="25">
        <v>100</v>
      </c>
      <c r="G258" s="23">
        <v>10.6</v>
      </c>
      <c r="H258" s="23">
        <v>10.5</v>
      </c>
      <c r="I258" s="23">
        <v>2.4</v>
      </c>
      <c r="J258" s="24">
        <v>146</v>
      </c>
      <c r="K258" s="25">
        <v>260</v>
      </c>
      <c r="L258" s="54"/>
    </row>
    <row r="259" spans="1:12" ht="15" x14ac:dyDescent="0.25">
      <c r="A259" s="19"/>
      <c r="B259" s="19"/>
      <c r="C259" s="20"/>
      <c r="D259" s="37" t="s">
        <v>29</v>
      </c>
      <c r="E259" s="21" t="s">
        <v>36</v>
      </c>
      <c r="F259" s="25">
        <v>150</v>
      </c>
      <c r="G259" s="23">
        <v>8.5</v>
      </c>
      <c r="H259" s="23">
        <v>7.3</v>
      </c>
      <c r="I259" s="23">
        <v>36.6</v>
      </c>
      <c r="J259" s="24">
        <v>246</v>
      </c>
      <c r="K259" s="25">
        <v>302</v>
      </c>
      <c r="L259" s="54"/>
    </row>
    <row r="260" spans="1:12" ht="15" x14ac:dyDescent="0.25">
      <c r="A260" s="19"/>
      <c r="B260" s="19"/>
      <c r="C260" s="20"/>
      <c r="D260" s="37" t="s">
        <v>30</v>
      </c>
      <c r="E260" s="21" t="s">
        <v>112</v>
      </c>
      <c r="F260" s="25">
        <v>200</v>
      </c>
      <c r="G260" s="23">
        <v>0.2</v>
      </c>
      <c r="H260" s="23">
        <v>0.2</v>
      </c>
      <c r="I260" s="23">
        <v>13.9</v>
      </c>
      <c r="J260" s="24">
        <v>58</v>
      </c>
      <c r="K260" s="25">
        <v>342</v>
      </c>
      <c r="L260" s="54"/>
    </row>
    <row r="261" spans="1:12" ht="15" x14ac:dyDescent="0.25">
      <c r="A261" s="19"/>
      <c r="B261" s="19"/>
      <c r="C261" s="20"/>
      <c r="D261" s="37" t="s">
        <v>31</v>
      </c>
      <c r="E261" s="21" t="s">
        <v>86</v>
      </c>
      <c r="F261" s="25">
        <v>47</v>
      </c>
      <c r="G261" s="23">
        <v>3.8</v>
      </c>
      <c r="H261" s="23">
        <v>0.9</v>
      </c>
      <c r="I261" s="23">
        <v>26.9</v>
      </c>
      <c r="J261" s="23">
        <v>131.6</v>
      </c>
      <c r="K261" s="25"/>
      <c r="L261" s="54"/>
    </row>
    <row r="262" spans="1:12" ht="15" x14ac:dyDescent="0.25">
      <c r="A262" s="19"/>
      <c r="B262" s="19"/>
      <c r="C262" s="20"/>
      <c r="D262" s="37" t="s">
        <v>32</v>
      </c>
      <c r="E262" s="21" t="s">
        <v>42</v>
      </c>
      <c r="F262" s="25">
        <v>25</v>
      </c>
      <c r="G262" s="23">
        <v>1.8</v>
      </c>
      <c r="H262" s="23">
        <v>0.3</v>
      </c>
      <c r="I262" s="23">
        <v>10.8</v>
      </c>
      <c r="J262" s="24">
        <v>53</v>
      </c>
      <c r="K262" s="25"/>
      <c r="L262" s="54"/>
    </row>
    <row r="263" spans="1:12" ht="15" x14ac:dyDescent="0.25">
      <c r="A263" s="19"/>
      <c r="B263" s="19"/>
      <c r="C263" s="20"/>
      <c r="D263" s="40"/>
      <c r="E263" s="21"/>
      <c r="F263" s="25"/>
      <c r="G263" s="23"/>
      <c r="H263" s="23"/>
      <c r="I263" s="23"/>
      <c r="J263" s="23"/>
      <c r="K263" s="25"/>
      <c r="L263" s="54"/>
    </row>
    <row r="264" spans="1:12" ht="15" x14ac:dyDescent="0.25">
      <c r="A264" s="19"/>
      <c r="B264" s="19"/>
      <c r="C264" s="20"/>
      <c r="D264" s="39" t="s">
        <v>26</v>
      </c>
      <c r="E264" s="26"/>
      <c r="F264" s="27">
        <f>SUM(F257:F263)</f>
        <v>737</v>
      </c>
      <c r="G264" s="28">
        <f>SUM(G257:G263)</f>
        <v>28.7</v>
      </c>
      <c r="H264" s="28">
        <f>SUM(H257:H263)</f>
        <v>24</v>
      </c>
      <c r="I264" s="28">
        <f>SUM(I257:I263)</f>
        <v>112.3</v>
      </c>
      <c r="J264" s="34">
        <f>SUM(J257:J263)</f>
        <v>779.6</v>
      </c>
      <c r="K264" s="27"/>
      <c r="L264" s="55">
        <v>115.63</v>
      </c>
    </row>
    <row r="265" spans="1:12" ht="15" x14ac:dyDescent="0.2">
      <c r="A265" s="29">
        <f>A250</f>
        <v>4</v>
      </c>
      <c r="B265" s="29">
        <f>B250</f>
        <v>1</v>
      </c>
      <c r="C265" s="57" t="s">
        <v>33</v>
      </c>
      <c r="D265" s="58"/>
      <c r="E265" s="30"/>
      <c r="F265" s="31">
        <f>F256+F264</f>
        <v>1242</v>
      </c>
      <c r="G265" s="32">
        <f>G256+G264</f>
        <v>51.099999999999994</v>
      </c>
      <c r="H265" s="32">
        <f>H256+H264</f>
        <v>43.95</v>
      </c>
      <c r="I265" s="32">
        <f>I256+I264</f>
        <v>183.3</v>
      </c>
      <c r="J265" s="33">
        <f>J256+J264</f>
        <v>1333.6</v>
      </c>
      <c r="K265" s="31"/>
      <c r="L265" s="55">
        <f>L256+L264</f>
        <v>212.26</v>
      </c>
    </row>
    <row r="266" spans="1:12" ht="15" x14ac:dyDescent="0.25">
      <c r="A266" s="19">
        <v>4</v>
      </c>
      <c r="B266" s="19">
        <v>2</v>
      </c>
      <c r="C266" s="20" t="s">
        <v>22</v>
      </c>
      <c r="D266" s="37" t="s">
        <v>23</v>
      </c>
      <c r="E266" s="21" t="s">
        <v>124</v>
      </c>
      <c r="F266" s="22">
        <v>150</v>
      </c>
      <c r="G266" s="23">
        <v>8</v>
      </c>
      <c r="H266" s="23">
        <v>12.8</v>
      </c>
      <c r="I266" s="23">
        <v>34</v>
      </c>
      <c r="J266" s="24">
        <v>283</v>
      </c>
      <c r="K266" s="25">
        <v>291</v>
      </c>
      <c r="L266" s="54"/>
    </row>
    <row r="267" spans="1:12" ht="15" x14ac:dyDescent="0.25">
      <c r="A267" s="19"/>
      <c r="B267" s="19"/>
      <c r="C267" s="20"/>
      <c r="D267" s="37" t="s">
        <v>24</v>
      </c>
      <c r="E267" s="21" t="s">
        <v>43</v>
      </c>
      <c r="F267" s="22">
        <v>207</v>
      </c>
      <c r="G267" s="23">
        <v>0.3</v>
      </c>
      <c r="H267" s="23">
        <v>0.1</v>
      </c>
      <c r="I267" s="23">
        <v>5.2</v>
      </c>
      <c r="J267" s="24">
        <v>23</v>
      </c>
      <c r="K267" s="35">
        <v>377</v>
      </c>
      <c r="L267" s="54"/>
    </row>
    <row r="268" spans="1:12" ht="28.15" customHeight="1" x14ac:dyDescent="0.25">
      <c r="A268" s="19"/>
      <c r="B268" s="19"/>
      <c r="C268" s="20"/>
      <c r="D268" s="37" t="s">
        <v>31</v>
      </c>
      <c r="E268" s="21" t="s">
        <v>125</v>
      </c>
      <c r="F268" s="22">
        <v>58.5</v>
      </c>
      <c r="G268" s="23">
        <v>4.9000000000000004</v>
      </c>
      <c r="H268" s="23">
        <v>3.9</v>
      </c>
      <c r="I268" s="23">
        <v>24.6</v>
      </c>
      <c r="J268" s="24">
        <v>153</v>
      </c>
      <c r="K268" s="35"/>
      <c r="L268" s="54"/>
    </row>
    <row r="269" spans="1:12" ht="15" x14ac:dyDescent="0.25">
      <c r="A269" s="19"/>
      <c r="B269" s="19"/>
      <c r="C269" s="20"/>
      <c r="D269" s="37" t="s">
        <v>71</v>
      </c>
      <c r="E269" s="21" t="s">
        <v>88</v>
      </c>
      <c r="F269" s="22">
        <v>125</v>
      </c>
      <c r="G269" s="23">
        <v>0</v>
      </c>
      <c r="H269" s="23">
        <v>0</v>
      </c>
      <c r="I269" s="23">
        <v>13.8</v>
      </c>
      <c r="J269" s="24">
        <v>55</v>
      </c>
      <c r="K269" s="35"/>
      <c r="L269" s="54"/>
    </row>
    <row r="270" spans="1:12" ht="15" x14ac:dyDescent="0.25">
      <c r="A270" s="19"/>
      <c r="B270" s="19"/>
      <c r="C270" s="20"/>
      <c r="D270" s="37"/>
      <c r="E270" s="21"/>
      <c r="F270" s="22"/>
      <c r="G270" s="23"/>
      <c r="H270" s="23"/>
      <c r="I270" s="23"/>
      <c r="J270" s="24"/>
      <c r="K270" s="35"/>
      <c r="L270" s="54"/>
    </row>
    <row r="271" spans="1:12" ht="15" x14ac:dyDescent="0.25">
      <c r="A271" s="19"/>
      <c r="B271" s="19"/>
      <c r="C271" s="20"/>
      <c r="D271" s="39" t="s">
        <v>26</v>
      </c>
      <c r="E271" s="26"/>
      <c r="F271" s="27">
        <f>SUM(F266:F269)</f>
        <v>540.5</v>
      </c>
      <c r="G271" s="28">
        <f>SUM(G266:G269)</f>
        <v>13.200000000000001</v>
      </c>
      <c r="H271" s="28">
        <f>SUM(H266:H269)</f>
        <v>16.8</v>
      </c>
      <c r="I271" s="28">
        <f>SUM(I266:I269)</f>
        <v>77.600000000000009</v>
      </c>
      <c r="J271" s="34">
        <f>SUM(J266:J269)</f>
        <v>514</v>
      </c>
      <c r="K271" s="27"/>
      <c r="L271" s="55">
        <v>96.63</v>
      </c>
    </row>
    <row r="272" spans="1:12" ht="15" x14ac:dyDescent="0.25">
      <c r="A272" s="19">
        <f>A266</f>
        <v>4</v>
      </c>
      <c r="B272" s="19">
        <f>B266</f>
        <v>2</v>
      </c>
      <c r="C272" s="20" t="s">
        <v>27</v>
      </c>
      <c r="D272" s="37" t="s">
        <v>28</v>
      </c>
      <c r="E272" s="21" t="s">
        <v>113</v>
      </c>
      <c r="F272" s="25">
        <v>205</v>
      </c>
      <c r="G272" s="23">
        <v>1.5</v>
      </c>
      <c r="H272" s="23">
        <v>5.4</v>
      </c>
      <c r="I272" s="23">
        <v>7.7</v>
      </c>
      <c r="J272" s="24">
        <v>85</v>
      </c>
      <c r="K272" s="25" t="s">
        <v>114</v>
      </c>
      <c r="L272" s="54"/>
    </row>
    <row r="273" spans="1:12" ht="15" x14ac:dyDescent="0.25">
      <c r="A273" s="19"/>
      <c r="B273" s="19"/>
      <c r="C273" s="20"/>
      <c r="D273" s="37" t="s">
        <v>29</v>
      </c>
      <c r="E273" s="21" t="s">
        <v>57</v>
      </c>
      <c r="F273" s="22">
        <v>100</v>
      </c>
      <c r="G273" s="23">
        <v>13.8</v>
      </c>
      <c r="H273" s="23">
        <v>11.3</v>
      </c>
      <c r="I273" s="23">
        <v>10.1</v>
      </c>
      <c r="J273" s="24">
        <v>198</v>
      </c>
      <c r="K273" s="25">
        <v>271</v>
      </c>
      <c r="L273" s="54"/>
    </row>
    <row r="274" spans="1:12" ht="15" x14ac:dyDescent="0.25">
      <c r="A274" s="19"/>
      <c r="B274" s="19"/>
      <c r="C274" s="20"/>
      <c r="D274" s="37" t="s">
        <v>29</v>
      </c>
      <c r="E274" s="21" t="s">
        <v>53</v>
      </c>
      <c r="F274" s="22">
        <v>150</v>
      </c>
      <c r="G274" s="23">
        <v>5.4</v>
      </c>
      <c r="H274" s="23">
        <v>4.9000000000000004</v>
      </c>
      <c r="I274" s="23">
        <v>27.9</v>
      </c>
      <c r="J274" s="24">
        <v>178</v>
      </c>
      <c r="K274" s="25">
        <v>309</v>
      </c>
      <c r="L274" s="54"/>
    </row>
    <row r="275" spans="1:12" ht="15" x14ac:dyDescent="0.25">
      <c r="A275" s="19"/>
      <c r="B275" s="19"/>
      <c r="C275" s="20"/>
      <c r="D275" s="37" t="s">
        <v>25</v>
      </c>
      <c r="E275" s="21" t="s">
        <v>34</v>
      </c>
      <c r="F275" s="22">
        <v>120</v>
      </c>
      <c r="G275" s="23">
        <v>1</v>
      </c>
      <c r="H275" s="23">
        <v>0.2</v>
      </c>
      <c r="I275" s="23">
        <v>9</v>
      </c>
      <c r="J275" s="24">
        <v>42</v>
      </c>
      <c r="K275" s="25">
        <v>338</v>
      </c>
      <c r="L275" s="54"/>
    </row>
    <row r="276" spans="1:12" ht="15" x14ac:dyDescent="0.25">
      <c r="A276" s="19"/>
      <c r="B276" s="19"/>
      <c r="C276" s="20"/>
      <c r="D276" s="37" t="s">
        <v>30</v>
      </c>
      <c r="E276" s="21" t="s">
        <v>66</v>
      </c>
      <c r="F276" s="22">
        <v>200</v>
      </c>
      <c r="G276" s="23">
        <v>0.2</v>
      </c>
      <c r="H276" s="23">
        <v>0.1</v>
      </c>
      <c r="I276" s="23">
        <v>10.1</v>
      </c>
      <c r="J276" s="24">
        <v>41</v>
      </c>
      <c r="K276" s="25">
        <v>389</v>
      </c>
      <c r="L276" s="54"/>
    </row>
    <row r="277" spans="1:12" ht="15" x14ac:dyDescent="0.25">
      <c r="A277" s="19"/>
      <c r="B277" s="19"/>
      <c r="C277" s="20"/>
      <c r="D277" s="37" t="s">
        <v>31</v>
      </c>
      <c r="E277" s="21" t="s">
        <v>86</v>
      </c>
      <c r="F277" s="22">
        <v>54</v>
      </c>
      <c r="G277" s="23">
        <v>4.3</v>
      </c>
      <c r="H277" s="23">
        <v>1.1000000000000001</v>
      </c>
      <c r="I277" s="23">
        <v>30.9</v>
      </c>
      <c r="J277" s="24">
        <v>151.19999999999999</v>
      </c>
      <c r="K277" s="25"/>
      <c r="L277" s="54"/>
    </row>
    <row r="278" spans="1:12" ht="15.75" customHeight="1" x14ac:dyDescent="0.25">
      <c r="A278" s="19"/>
      <c r="B278" s="19"/>
      <c r="C278" s="20"/>
      <c r="D278" s="37" t="s">
        <v>32</v>
      </c>
      <c r="E278" s="21" t="s">
        <v>42</v>
      </c>
      <c r="F278" s="25">
        <v>25</v>
      </c>
      <c r="G278" s="23">
        <v>1.8</v>
      </c>
      <c r="H278" s="23">
        <v>0.3</v>
      </c>
      <c r="I278" s="23">
        <v>10.8</v>
      </c>
      <c r="J278" s="24">
        <v>53</v>
      </c>
      <c r="K278" s="25"/>
      <c r="L278" s="54"/>
    </row>
    <row r="279" spans="1:12" ht="15" x14ac:dyDescent="0.25">
      <c r="A279" s="19"/>
      <c r="B279" s="19"/>
      <c r="C279" s="20"/>
      <c r="D279" s="37"/>
      <c r="E279" s="21"/>
      <c r="F279" s="25"/>
      <c r="G279" s="23"/>
      <c r="H279" s="23"/>
      <c r="I279" s="23"/>
      <c r="J279" s="23"/>
      <c r="K279" s="25"/>
      <c r="L279" s="54"/>
    </row>
    <row r="280" spans="1:12" ht="15" x14ac:dyDescent="0.25">
      <c r="A280" s="19"/>
      <c r="B280" s="19"/>
      <c r="C280" s="20"/>
      <c r="D280" s="1"/>
      <c r="E280" s="26"/>
      <c r="F280" s="27">
        <f>SUM(F272:F278)</f>
        <v>854</v>
      </c>
      <c r="G280" s="28">
        <f>SUM(G272:G278)</f>
        <v>28.000000000000004</v>
      </c>
      <c r="H280" s="28">
        <f>SUM(H272:H278)</f>
        <v>23.300000000000004</v>
      </c>
      <c r="I280" s="28">
        <f>SUM(I272:I278)</f>
        <v>106.49999999999999</v>
      </c>
      <c r="J280" s="34">
        <f>SUM(J272:J278)</f>
        <v>748.2</v>
      </c>
      <c r="K280" s="27"/>
      <c r="L280" s="55">
        <v>115.63</v>
      </c>
    </row>
    <row r="281" spans="1:12" ht="15" x14ac:dyDescent="0.2">
      <c r="A281" s="29">
        <f>A266</f>
        <v>4</v>
      </c>
      <c r="B281" s="29">
        <f>B266</f>
        <v>2</v>
      </c>
      <c r="C281" s="57" t="s">
        <v>33</v>
      </c>
      <c r="D281" s="58"/>
      <c r="E281" s="30"/>
      <c r="F281" s="31">
        <f>F271+F280</f>
        <v>1394.5</v>
      </c>
      <c r="G281" s="32">
        <f>G271+G280</f>
        <v>41.2</v>
      </c>
      <c r="H281" s="32">
        <f>H271+H280</f>
        <v>40.100000000000009</v>
      </c>
      <c r="I281" s="32">
        <f>I271+I280</f>
        <v>184.1</v>
      </c>
      <c r="J281" s="33">
        <f>J271+J280</f>
        <v>1262.2</v>
      </c>
      <c r="K281" s="31"/>
      <c r="L281" s="55">
        <f>L271+L280</f>
        <v>212.26</v>
      </c>
    </row>
    <row r="282" spans="1:12" ht="15" x14ac:dyDescent="0.25">
      <c r="A282" s="19">
        <v>4</v>
      </c>
      <c r="B282" s="19">
        <v>3</v>
      </c>
      <c r="C282" s="20" t="s">
        <v>22</v>
      </c>
      <c r="D282" s="37" t="s">
        <v>23</v>
      </c>
      <c r="E282" s="21" t="s">
        <v>47</v>
      </c>
      <c r="F282" s="22">
        <v>185</v>
      </c>
      <c r="G282" s="23">
        <v>26.1</v>
      </c>
      <c r="H282" s="23">
        <v>20.6</v>
      </c>
      <c r="I282" s="23">
        <v>41.4</v>
      </c>
      <c r="J282" s="24">
        <v>455</v>
      </c>
      <c r="K282" s="46">
        <v>223</v>
      </c>
      <c r="L282" s="54"/>
    </row>
    <row r="283" spans="1:12" ht="15" x14ac:dyDescent="0.25">
      <c r="A283" s="19"/>
      <c r="B283" s="19"/>
      <c r="C283" s="20"/>
      <c r="D283" s="37" t="s">
        <v>25</v>
      </c>
      <c r="E283" s="21" t="s">
        <v>49</v>
      </c>
      <c r="F283" s="22">
        <v>110</v>
      </c>
      <c r="G283" s="23">
        <v>0.4</v>
      </c>
      <c r="H283" s="23">
        <v>0.4</v>
      </c>
      <c r="I283" s="23">
        <v>10.8</v>
      </c>
      <c r="J283" s="24">
        <v>49</v>
      </c>
      <c r="K283" s="25">
        <v>338</v>
      </c>
      <c r="L283" s="54"/>
    </row>
    <row r="284" spans="1:12" ht="15" x14ac:dyDescent="0.25">
      <c r="A284" s="19"/>
      <c r="B284" s="19"/>
      <c r="C284" s="20"/>
      <c r="D284" s="37" t="s">
        <v>24</v>
      </c>
      <c r="E284" s="21" t="s">
        <v>39</v>
      </c>
      <c r="F284" s="22">
        <v>200</v>
      </c>
      <c r="G284" s="23">
        <v>0.2</v>
      </c>
      <c r="H284" s="23">
        <v>0.1</v>
      </c>
      <c r="I284" s="23">
        <v>5</v>
      </c>
      <c r="J284" s="24">
        <v>21</v>
      </c>
      <c r="K284" s="25">
        <v>376</v>
      </c>
      <c r="L284" s="54"/>
    </row>
    <row r="285" spans="1:12" ht="15" x14ac:dyDescent="0.25">
      <c r="A285" s="19"/>
      <c r="B285" s="19"/>
      <c r="C285" s="20"/>
      <c r="D285" s="37" t="s">
        <v>31</v>
      </c>
      <c r="E285" s="21" t="s">
        <v>100</v>
      </c>
      <c r="F285" s="22">
        <v>33</v>
      </c>
      <c r="G285" s="23">
        <v>1.9</v>
      </c>
      <c r="H285" s="23">
        <v>7.8</v>
      </c>
      <c r="I285" s="23">
        <v>13.3</v>
      </c>
      <c r="J285" s="24">
        <v>130</v>
      </c>
      <c r="K285" s="35"/>
      <c r="L285" s="54"/>
    </row>
    <row r="286" spans="1:12" ht="15" x14ac:dyDescent="0.25">
      <c r="A286" s="19"/>
      <c r="B286" s="19"/>
      <c r="C286" s="20"/>
      <c r="D286" s="37"/>
      <c r="E286" s="21"/>
      <c r="F286" s="22"/>
      <c r="G286" s="23"/>
      <c r="H286" s="23"/>
      <c r="I286" s="23"/>
      <c r="J286" s="24"/>
      <c r="K286" s="25"/>
      <c r="L286" s="54"/>
    </row>
    <row r="287" spans="1:12" ht="15" x14ac:dyDescent="0.25">
      <c r="A287" s="19"/>
      <c r="B287" s="19"/>
      <c r="C287" s="20"/>
      <c r="D287" s="39" t="s">
        <v>26</v>
      </c>
      <c r="E287" s="26"/>
      <c r="F287" s="27">
        <f>SUM(F282:F285)</f>
        <v>528</v>
      </c>
      <c r="G287" s="28">
        <f>SUM(G282:G285)</f>
        <v>28.599999999999998</v>
      </c>
      <c r="H287" s="28">
        <f>SUM(H282:H285)</f>
        <v>28.900000000000002</v>
      </c>
      <c r="I287" s="28">
        <f>SUM(I282:I285)</f>
        <v>70.5</v>
      </c>
      <c r="J287" s="34">
        <f>SUM(J282:J285)</f>
        <v>655</v>
      </c>
      <c r="K287" s="27"/>
      <c r="L287" s="55">
        <v>96.63</v>
      </c>
    </row>
    <row r="288" spans="1:12" ht="15" x14ac:dyDescent="0.25">
      <c r="A288" s="19">
        <v>4</v>
      </c>
      <c r="B288" s="19">
        <v>3</v>
      </c>
      <c r="C288" s="20" t="s">
        <v>27</v>
      </c>
      <c r="D288" s="37" t="s">
        <v>28</v>
      </c>
      <c r="E288" s="21" t="s">
        <v>80</v>
      </c>
      <c r="F288" s="22">
        <v>200</v>
      </c>
      <c r="G288" s="23">
        <v>1.84</v>
      </c>
      <c r="H288" s="23">
        <v>2.4</v>
      </c>
      <c r="I288" s="23">
        <v>9.36</v>
      </c>
      <c r="J288" s="24">
        <v>77</v>
      </c>
      <c r="K288" s="25" t="s">
        <v>83</v>
      </c>
      <c r="L288" s="54"/>
    </row>
    <row r="289" spans="1:12" ht="15" x14ac:dyDescent="0.25">
      <c r="A289" s="19"/>
      <c r="B289" s="19"/>
      <c r="C289" s="20"/>
      <c r="D289" s="37" t="s">
        <v>29</v>
      </c>
      <c r="E289" s="21" t="s">
        <v>90</v>
      </c>
      <c r="F289" s="22">
        <v>100</v>
      </c>
      <c r="G289" s="23">
        <v>15.3</v>
      </c>
      <c r="H289" s="23">
        <v>12.5</v>
      </c>
      <c r="I289" s="23">
        <v>18.399999999999999</v>
      </c>
      <c r="J289" s="24">
        <v>246</v>
      </c>
      <c r="K289" s="25">
        <v>234</v>
      </c>
      <c r="L289" s="54"/>
    </row>
    <row r="290" spans="1:12" ht="15" x14ac:dyDescent="0.25">
      <c r="A290" s="19"/>
      <c r="B290" s="19"/>
      <c r="C290" s="20"/>
      <c r="D290" s="37" t="s">
        <v>29</v>
      </c>
      <c r="E290" s="21" t="s">
        <v>77</v>
      </c>
      <c r="F290" s="22">
        <v>150</v>
      </c>
      <c r="G290" s="23">
        <v>3.1</v>
      </c>
      <c r="H290" s="23">
        <v>5.2</v>
      </c>
      <c r="I290" s="23">
        <v>12.1</v>
      </c>
      <c r="J290" s="24">
        <v>108</v>
      </c>
      <c r="K290" s="25">
        <v>312</v>
      </c>
      <c r="L290" s="54"/>
    </row>
    <row r="291" spans="1:12" ht="25.5" x14ac:dyDescent="0.25">
      <c r="A291" s="19"/>
      <c r="B291" s="19"/>
      <c r="C291" s="20"/>
      <c r="D291" s="37" t="s">
        <v>65</v>
      </c>
      <c r="E291" s="21" t="s">
        <v>91</v>
      </c>
      <c r="F291" s="22">
        <v>60</v>
      </c>
      <c r="G291" s="23">
        <v>0.9</v>
      </c>
      <c r="H291" s="23">
        <v>3</v>
      </c>
      <c r="I291" s="23">
        <v>6.8</v>
      </c>
      <c r="J291" s="24">
        <v>59</v>
      </c>
      <c r="K291" s="25" t="s">
        <v>92</v>
      </c>
      <c r="L291" s="54"/>
    </row>
    <row r="292" spans="1:12" ht="15" x14ac:dyDescent="0.25">
      <c r="A292" s="19"/>
      <c r="B292" s="19"/>
      <c r="C292" s="20"/>
      <c r="D292" s="37" t="s">
        <v>71</v>
      </c>
      <c r="E292" s="21" t="s">
        <v>110</v>
      </c>
      <c r="F292" s="22">
        <v>20</v>
      </c>
      <c r="G292" s="23">
        <v>1.5</v>
      </c>
      <c r="H292" s="23">
        <v>2.8</v>
      </c>
      <c r="I292" s="23">
        <v>13.6</v>
      </c>
      <c r="J292" s="24">
        <v>86</v>
      </c>
      <c r="K292" s="25"/>
      <c r="L292" s="54"/>
    </row>
    <row r="293" spans="1:12" ht="15" x14ac:dyDescent="0.25">
      <c r="A293" s="19"/>
      <c r="B293" s="19"/>
      <c r="C293" s="20"/>
      <c r="D293" s="37" t="s">
        <v>30</v>
      </c>
      <c r="E293" s="21" t="s">
        <v>101</v>
      </c>
      <c r="F293" s="22">
        <v>200</v>
      </c>
      <c r="G293" s="23">
        <v>0.2</v>
      </c>
      <c r="H293" s="23">
        <v>0.1</v>
      </c>
      <c r="I293" s="23">
        <v>17</v>
      </c>
      <c r="J293" s="24">
        <v>69</v>
      </c>
      <c r="K293" s="25" t="s">
        <v>103</v>
      </c>
      <c r="L293" s="54"/>
    </row>
    <row r="294" spans="1:12" ht="15" x14ac:dyDescent="0.25">
      <c r="A294" s="19"/>
      <c r="B294" s="19"/>
      <c r="C294" s="20"/>
      <c r="D294" s="37" t="s">
        <v>31</v>
      </c>
      <c r="E294" s="21" t="s">
        <v>86</v>
      </c>
      <c r="F294" s="22">
        <v>20</v>
      </c>
      <c r="G294" s="23">
        <v>1.6</v>
      </c>
      <c r="H294" s="23">
        <v>0.4</v>
      </c>
      <c r="I294" s="23">
        <v>11.4</v>
      </c>
      <c r="J294" s="24">
        <v>56</v>
      </c>
      <c r="K294" s="25"/>
      <c r="L294" s="54"/>
    </row>
    <row r="295" spans="1:12" ht="15" x14ac:dyDescent="0.25">
      <c r="A295" s="19"/>
      <c r="B295" s="19"/>
      <c r="C295" s="20"/>
      <c r="D295" s="37" t="s">
        <v>32</v>
      </c>
      <c r="E295" s="21" t="s">
        <v>42</v>
      </c>
      <c r="F295" s="22">
        <v>25</v>
      </c>
      <c r="G295" s="23">
        <v>1.8</v>
      </c>
      <c r="H295" s="23">
        <v>0.3</v>
      </c>
      <c r="I295" s="23">
        <v>10.8</v>
      </c>
      <c r="J295" s="24">
        <v>53</v>
      </c>
      <c r="K295" s="25"/>
      <c r="L295" s="54"/>
    </row>
    <row r="296" spans="1:12" ht="15" x14ac:dyDescent="0.25">
      <c r="A296" s="19"/>
      <c r="B296" s="19"/>
      <c r="C296" s="20"/>
      <c r="D296" s="40"/>
      <c r="E296" s="21"/>
      <c r="F296" s="25"/>
      <c r="G296" s="23"/>
      <c r="H296" s="23"/>
      <c r="I296" s="23"/>
      <c r="J296" s="24"/>
      <c r="K296" s="25"/>
      <c r="L296" s="54"/>
    </row>
    <row r="297" spans="1:12" ht="15" x14ac:dyDescent="0.25">
      <c r="A297" s="19"/>
      <c r="B297" s="19"/>
      <c r="C297" s="20"/>
      <c r="D297" s="39" t="s">
        <v>26</v>
      </c>
      <c r="E297" s="26"/>
      <c r="F297" s="27">
        <f>SUM(F288:F296)</f>
        <v>775</v>
      </c>
      <c r="G297" s="28">
        <f>SUM(G288:G296)</f>
        <v>26.240000000000002</v>
      </c>
      <c r="H297" s="28">
        <f>SUM(H288:H296)</f>
        <v>26.700000000000003</v>
      </c>
      <c r="I297" s="28">
        <f>SUM(I288:I296)</f>
        <v>99.46</v>
      </c>
      <c r="J297" s="34">
        <f>SUM(J288:J296)</f>
        <v>754</v>
      </c>
      <c r="K297" s="27"/>
      <c r="L297" s="55">
        <v>115.63</v>
      </c>
    </row>
    <row r="298" spans="1:12" ht="15" x14ac:dyDescent="0.2">
      <c r="A298" s="29">
        <v>4</v>
      </c>
      <c r="B298" s="29">
        <v>3</v>
      </c>
      <c r="C298" s="57" t="s">
        <v>33</v>
      </c>
      <c r="D298" s="58"/>
      <c r="E298" s="30"/>
      <c r="F298" s="31">
        <f>F287+F297</f>
        <v>1303</v>
      </c>
      <c r="G298" s="32">
        <f>G287+G297</f>
        <v>54.84</v>
      </c>
      <c r="H298" s="32">
        <f>H287+H297</f>
        <v>55.600000000000009</v>
      </c>
      <c r="I298" s="32">
        <f>I287+I297</f>
        <v>169.95999999999998</v>
      </c>
      <c r="J298" s="33">
        <f>J287+J297</f>
        <v>1409</v>
      </c>
      <c r="K298" s="31"/>
      <c r="L298" s="55">
        <f>L287+L297</f>
        <v>212.26</v>
      </c>
    </row>
    <row r="299" spans="1:12" ht="15" x14ac:dyDescent="0.25">
      <c r="A299" s="19">
        <v>4</v>
      </c>
      <c r="B299" s="19">
        <v>4</v>
      </c>
      <c r="C299" s="20" t="s">
        <v>22</v>
      </c>
      <c r="D299" s="37" t="s">
        <v>23</v>
      </c>
      <c r="E299" s="21" t="s">
        <v>75</v>
      </c>
      <c r="F299" s="22">
        <v>155</v>
      </c>
      <c r="G299" s="23">
        <v>4</v>
      </c>
      <c r="H299" s="23">
        <v>6.1</v>
      </c>
      <c r="I299" s="23">
        <v>22.8</v>
      </c>
      <c r="J299" s="24">
        <v>163</v>
      </c>
      <c r="K299" s="25" t="s">
        <v>58</v>
      </c>
      <c r="L299" s="54"/>
    </row>
    <row r="300" spans="1:12" ht="15" x14ac:dyDescent="0.25">
      <c r="A300" s="19"/>
      <c r="B300" s="19"/>
      <c r="C300" s="20"/>
      <c r="D300" s="37" t="s">
        <v>24</v>
      </c>
      <c r="E300" s="21" t="s">
        <v>39</v>
      </c>
      <c r="F300" s="22">
        <v>200</v>
      </c>
      <c r="G300" s="23">
        <v>0.2</v>
      </c>
      <c r="H300" s="23">
        <v>0.1</v>
      </c>
      <c r="I300" s="23">
        <v>5</v>
      </c>
      <c r="J300" s="24">
        <v>21</v>
      </c>
      <c r="K300" s="25">
        <v>376</v>
      </c>
      <c r="L300" s="54"/>
    </row>
    <row r="301" spans="1:12" ht="25.5" x14ac:dyDescent="0.25">
      <c r="A301" s="19"/>
      <c r="B301" s="19"/>
      <c r="C301" s="20"/>
      <c r="D301" s="37" t="s">
        <v>31</v>
      </c>
      <c r="E301" s="21" t="s">
        <v>136</v>
      </c>
      <c r="F301" s="22">
        <v>60</v>
      </c>
      <c r="G301" s="23">
        <v>3.8</v>
      </c>
      <c r="H301" s="23">
        <v>10.199999999999999</v>
      </c>
      <c r="I301" s="23">
        <v>29</v>
      </c>
      <c r="J301" s="24">
        <v>224</v>
      </c>
      <c r="K301" s="25"/>
      <c r="L301" s="54"/>
    </row>
    <row r="302" spans="1:12" ht="15" x14ac:dyDescent="0.25">
      <c r="A302" s="19"/>
      <c r="B302" s="19"/>
      <c r="C302" s="20"/>
      <c r="D302" s="37" t="s">
        <v>48</v>
      </c>
      <c r="E302" s="21" t="s">
        <v>121</v>
      </c>
      <c r="F302" s="22">
        <v>100</v>
      </c>
      <c r="G302" s="23">
        <v>2.8</v>
      </c>
      <c r="H302" s="23">
        <v>2.8</v>
      </c>
      <c r="I302" s="23">
        <v>11.5</v>
      </c>
      <c r="J302" s="24">
        <v>82</v>
      </c>
      <c r="K302" s="25"/>
      <c r="L302" s="54"/>
    </row>
    <row r="303" spans="1:12" ht="15" x14ac:dyDescent="0.25">
      <c r="A303" s="19"/>
      <c r="B303" s="19"/>
      <c r="C303" s="20"/>
      <c r="D303" s="37"/>
      <c r="E303" s="21"/>
      <c r="F303" s="22"/>
      <c r="G303" s="23"/>
      <c r="H303" s="23"/>
      <c r="I303" s="23"/>
      <c r="J303" s="24"/>
      <c r="K303" s="25"/>
      <c r="L303" s="54"/>
    </row>
    <row r="304" spans="1:12" ht="15" x14ac:dyDescent="0.25">
      <c r="A304" s="19"/>
      <c r="B304" s="19"/>
      <c r="C304" s="20"/>
      <c r="D304" s="39" t="s">
        <v>26</v>
      </c>
      <c r="E304" s="26"/>
      <c r="F304" s="27">
        <f>SUM(F299:F302)</f>
        <v>515</v>
      </c>
      <c r="G304" s="28">
        <f>SUM(G299:G302)</f>
        <v>10.8</v>
      </c>
      <c r="H304" s="28">
        <f>SUM(H299:H302)</f>
        <v>19.2</v>
      </c>
      <c r="I304" s="28">
        <f>SUM(I299:I302)</f>
        <v>68.3</v>
      </c>
      <c r="J304" s="34">
        <f>SUM(J299:J302)</f>
        <v>490</v>
      </c>
      <c r="K304" s="27"/>
      <c r="L304" s="55">
        <v>96.63</v>
      </c>
    </row>
    <row r="305" spans="1:12" ht="15" x14ac:dyDescent="0.25">
      <c r="A305" s="19">
        <f>A299</f>
        <v>4</v>
      </c>
      <c r="B305" s="19">
        <f>B299</f>
        <v>4</v>
      </c>
      <c r="C305" s="20" t="s">
        <v>27</v>
      </c>
      <c r="D305" s="37" t="s">
        <v>28</v>
      </c>
      <c r="E305" s="21" t="s">
        <v>70</v>
      </c>
      <c r="F305" s="22">
        <v>200</v>
      </c>
      <c r="G305" s="23">
        <v>4.7</v>
      </c>
      <c r="H305" s="23">
        <v>4.4000000000000004</v>
      </c>
      <c r="I305" s="23">
        <v>15.7</v>
      </c>
      <c r="J305" s="24">
        <v>122</v>
      </c>
      <c r="K305" s="25">
        <v>102</v>
      </c>
      <c r="L305" s="54"/>
    </row>
    <row r="306" spans="1:12" ht="15" x14ac:dyDescent="0.25">
      <c r="A306" s="19"/>
      <c r="B306" s="19"/>
      <c r="C306" s="20"/>
      <c r="D306" s="37" t="s">
        <v>29</v>
      </c>
      <c r="E306" s="21" t="s">
        <v>142</v>
      </c>
      <c r="F306" s="22">
        <v>100</v>
      </c>
      <c r="G306" s="23">
        <v>22.2</v>
      </c>
      <c r="H306" s="23">
        <v>8.9</v>
      </c>
      <c r="I306" s="23">
        <v>12.2</v>
      </c>
      <c r="J306" s="24">
        <v>217</v>
      </c>
      <c r="K306" s="25" t="s">
        <v>143</v>
      </c>
      <c r="L306" s="54"/>
    </row>
    <row r="307" spans="1:12" ht="15" x14ac:dyDescent="0.25">
      <c r="A307" s="19"/>
      <c r="B307" s="19"/>
      <c r="C307" s="20"/>
      <c r="D307" s="37" t="s">
        <v>29</v>
      </c>
      <c r="E307" s="21" t="s">
        <v>38</v>
      </c>
      <c r="F307" s="22">
        <v>150</v>
      </c>
      <c r="G307" s="23">
        <v>5.4</v>
      </c>
      <c r="H307" s="23">
        <v>4.9000000000000004</v>
      </c>
      <c r="I307" s="23">
        <v>27.9</v>
      </c>
      <c r="J307" s="24">
        <v>178</v>
      </c>
      <c r="K307" s="25">
        <v>309</v>
      </c>
      <c r="L307" s="54"/>
    </row>
    <row r="308" spans="1:12" ht="15" x14ac:dyDescent="0.25">
      <c r="A308" s="19"/>
      <c r="B308" s="19"/>
      <c r="C308" s="20"/>
      <c r="D308" s="37" t="s">
        <v>71</v>
      </c>
      <c r="E308" s="21" t="s">
        <v>110</v>
      </c>
      <c r="F308" s="22">
        <v>20</v>
      </c>
      <c r="G308" s="23">
        <v>1.5</v>
      </c>
      <c r="H308" s="23">
        <v>2.8</v>
      </c>
      <c r="I308" s="23">
        <v>13.6</v>
      </c>
      <c r="J308" s="24">
        <v>86</v>
      </c>
      <c r="K308" s="25"/>
      <c r="L308" s="54"/>
    </row>
    <row r="309" spans="1:12" ht="15" x14ac:dyDescent="0.25">
      <c r="A309" s="19"/>
      <c r="B309" s="19"/>
      <c r="C309" s="20"/>
      <c r="D309" s="37" t="s">
        <v>30</v>
      </c>
      <c r="E309" s="21" t="s">
        <v>66</v>
      </c>
      <c r="F309" s="22">
        <v>200</v>
      </c>
      <c r="G309" s="23">
        <v>0.2</v>
      </c>
      <c r="H309" s="23">
        <v>0.1</v>
      </c>
      <c r="I309" s="23">
        <v>10.1</v>
      </c>
      <c r="J309" s="24">
        <v>41</v>
      </c>
      <c r="K309" s="25">
        <v>389</v>
      </c>
      <c r="L309" s="54"/>
    </row>
    <row r="310" spans="1:12" ht="15" x14ac:dyDescent="0.25">
      <c r="A310" s="19"/>
      <c r="B310" s="19"/>
      <c r="C310" s="20"/>
      <c r="D310" s="37" t="s">
        <v>31</v>
      </c>
      <c r="E310" s="21" t="s">
        <v>86</v>
      </c>
      <c r="F310" s="22">
        <v>26</v>
      </c>
      <c r="G310" s="23">
        <v>2.08</v>
      </c>
      <c r="H310" s="23">
        <v>0.52</v>
      </c>
      <c r="I310" s="23">
        <v>14.872</v>
      </c>
      <c r="J310" s="24">
        <v>72.8</v>
      </c>
      <c r="K310" s="25"/>
      <c r="L310" s="54"/>
    </row>
    <row r="311" spans="1:12" ht="15" x14ac:dyDescent="0.25">
      <c r="A311" s="19"/>
      <c r="B311" s="19"/>
      <c r="C311" s="20"/>
      <c r="D311" s="37" t="s">
        <v>32</v>
      </c>
      <c r="E311" s="21" t="s">
        <v>42</v>
      </c>
      <c r="F311" s="25">
        <v>25</v>
      </c>
      <c r="G311" s="23">
        <v>1.8</v>
      </c>
      <c r="H311" s="23">
        <v>0.3</v>
      </c>
      <c r="I311" s="23">
        <v>10.8</v>
      </c>
      <c r="J311" s="24">
        <v>53</v>
      </c>
      <c r="K311" s="25"/>
      <c r="L311" s="54"/>
    </row>
    <row r="312" spans="1:12" ht="15" x14ac:dyDescent="0.25">
      <c r="A312" s="19"/>
      <c r="B312" s="19"/>
      <c r="C312" s="20"/>
      <c r="D312" s="37"/>
      <c r="E312" s="21"/>
      <c r="F312" s="25"/>
      <c r="G312" s="23"/>
      <c r="H312" s="23"/>
      <c r="I312" s="23"/>
      <c r="J312" s="24"/>
      <c r="K312" s="25"/>
      <c r="L312" s="54"/>
    </row>
    <row r="313" spans="1:12" ht="15" x14ac:dyDescent="0.25">
      <c r="A313" s="19"/>
      <c r="B313" s="19"/>
      <c r="C313" s="20"/>
      <c r="D313" s="37"/>
      <c r="E313" s="21"/>
      <c r="F313" s="22"/>
      <c r="G313" s="23"/>
      <c r="H313" s="23"/>
      <c r="I313" s="23"/>
      <c r="J313" s="24"/>
      <c r="K313" s="25"/>
      <c r="L313" s="54"/>
    </row>
    <row r="314" spans="1:12" ht="15" x14ac:dyDescent="0.25">
      <c r="A314" s="19"/>
      <c r="B314" s="19"/>
      <c r="C314" s="20"/>
      <c r="D314" s="39" t="s">
        <v>26</v>
      </c>
      <c r="E314" s="26"/>
      <c r="F314" s="27">
        <f>SUM(F305:F312)</f>
        <v>721</v>
      </c>
      <c r="G314" s="28">
        <f>SUM(G305:G312)</f>
        <v>37.879999999999995</v>
      </c>
      <c r="H314" s="28">
        <f>SUM(H305:H312)</f>
        <v>21.920000000000005</v>
      </c>
      <c r="I314" s="28">
        <f>SUM(I305:I312)</f>
        <v>105.17199999999998</v>
      </c>
      <c r="J314" s="34">
        <f>SUM(J305:J312)</f>
        <v>769.8</v>
      </c>
      <c r="K314" s="27"/>
      <c r="L314" s="55">
        <v>115.63</v>
      </c>
    </row>
    <row r="315" spans="1:12" ht="15" x14ac:dyDescent="0.2">
      <c r="A315" s="29">
        <f>A299</f>
        <v>4</v>
      </c>
      <c r="B315" s="29">
        <f>B299</f>
        <v>4</v>
      </c>
      <c r="C315" s="57" t="s">
        <v>33</v>
      </c>
      <c r="D315" s="58"/>
      <c r="E315" s="30"/>
      <c r="F315" s="31">
        <f>F304+F314</f>
        <v>1236</v>
      </c>
      <c r="G315" s="32">
        <f>G304+G314</f>
        <v>48.679999999999993</v>
      </c>
      <c r="H315" s="32">
        <f>H304+H314</f>
        <v>41.120000000000005</v>
      </c>
      <c r="I315" s="32">
        <f>I304+I314</f>
        <v>173.47199999999998</v>
      </c>
      <c r="J315" s="33">
        <f>J304+J314</f>
        <v>1259.8</v>
      </c>
      <c r="K315" s="31"/>
      <c r="L315" s="55">
        <f>L304+L314</f>
        <v>212.26</v>
      </c>
    </row>
    <row r="316" spans="1:12" ht="15" x14ac:dyDescent="0.25">
      <c r="A316" s="19">
        <v>4</v>
      </c>
      <c r="B316" s="19">
        <v>5</v>
      </c>
      <c r="C316" s="20" t="s">
        <v>22</v>
      </c>
      <c r="D316" s="37" t="s">
        <v>23</v>
      </c>
      <c r="E316" s="21" t="s">
        <v>116</v>
      </c>
      <c r="F316" s="22">
        <v>90</v>
      </c>
      <c r="G316" s="23">
        <v>15</v>
      </c>
      <c r="H316" s="23">
        <v>12.2</v>
      </c>
      <c r="I316" s="23">
        <v>11.9</v>
      </c>
      <c r="J316" s="24">
        <v>219</v>
      </c>
      <c r="K316" s="25" t="s">
        <v>117</v>
      </c>
      <c r="L316" s="54"/>
    </row>
    <row r="317" spans="1:12" ht="15" x14ac:dyDescent="0.25">
      <c r="A317" s="19"/>
      <c r="B317" s="19"/>
      <c r="C317" s="20"/>
      <c r="D317" s="37" t="s">
        <v>23</v>
      </c>
      <c r="E317" s="21" t="s">
        <v>77</v>
      </c>
      <c r="F317" s="22">
        <v>180</v>
      </c>
      <c r="G317" s="23">
        <v>3.8</v>
      </c>
      <c r="H317" s="23">
        <v>6.3</v>
      </c>
      <c r="I317" s="23">
        <v>14.5</v>
      </c>
      <c r="J317" s="24">
        <v>130</v>
      </c>
      <c r="K317" s="25">
        <v>312</v>
      </c>
      <c r="L317" s="54"/>
    </row>
    <row r="318" spans="1:12" ht="15" x14ac:dyDescent="0.25">
      <c r="A318" s="19"/>
      <c r="B318" s="19"/>
      <c r="C318" s="20"/>
      <c r="D318" s="37" t="s">
        <v>25</v>
      </c>
      <c r="E318" s="21" t="s">
        <v>131</v>
      </c>
      <c r="F318" s="22">
        <v>125</v>
      </c>
      <c r="G318" s="23">
        <v>0</v>
      </c>
      <c r="H318" s="23">
        <v>0</v>
      </c>
      <c r="I318" s="23">
        <v>13.8</v>
      </c>
      <c r="J318" s="24">
        <v>55</v>
      </c>
      <c r="K318" s="25"/>
      <c r="L318" s="54"/>
    </row>
    <row r="319" spans="1:12" ht="15" x14ac:dyDescent="0.25">
      <c r="A319" s="19"/>
      <c r="B319" s="19"/>
      <c r="C319" s="20"/>
      <c r="D319" s="37" t="s">
        <v>24</v>
      </c>
      <c r="E319" s="21" t="s">
        <v>43</v>
      </c>
      <c r="F319" s="22">
        <v>207</v>
      </c>
      <c r="G319" s="23">
        <v>0.3</v>
      </c>
      <c r="H319" s="23">
        <v>0.1</v>
      </c>
      <c r="I319" s="23">
        <v>5.2</v>
      </c>
      <c r="J319" s="24">
        <v>23</v>
      </c>
      <c r="K319" s="25">
        <v>377</v>
      </c>
      <c r="L319" s="54"/>
    </row>
    <row r="320" spans="1:12" ht="15" x14ac:dyDescent="0.25">
      <c r="A320" s="19"/>
      <c r="B320" s="19"/>
      <c r="C320" s="20"/>
      <c r="D320" s="37" t="s">
        <v>31</v>
      </c>
      <c r="E320" s="21" t="s">
        <v>86</v>
      </c>
      <c r="F320" s="22">
        <v>22</v>
      </c>
      <c r="G320" s="23">
        <v>1.8</v>
      </c>
      <c r="H320" s="23">
        <v>0.4</v>
      </c>
      <c r="I320" s="23">
        <v>12.6</v>
      </c>
      <c r="J320" s="24">
        <v>62</v>
      </c>
      <c r="K320" s="25"/>
      <c r="L320" s="54"/>
    </row>
    <row r="321" spans="1:12" ht="15" x14ac:dyDescent="0.25">
      <c r="A321" s="19"/>
      <c r="B321" s="19"/>
      <c r="C321" s="20"/>
      <c r="D321" s="37"/>
      <c r="E321" s="21"/>
      <c r="F321" s="22"/>
      <c r="G321" s="23"/>
      <c r="H321" s="23"/>
      <c r="I321" s="23"/>
      <c r="J321" s="24"/>
      <c r="K321" s="25"/>
      <c r="L321" s="54"/>
    </row>
    <row r="322" spans="1:12" ht="15.75" customHeight="1" x14ac:dyDescent="0.25">
      <c r="A322" s="19"/>
      <c r="B322" s="19"/>
      <c r="C322" s="20"/>
      <c r="D322" s="39" t="s">
        <v>26</v>
      </c>
      <c r="E322" s="26"/>
      <c r="F322" s="27">
        <f>SUM(F316:F320)</f>
        <v>624</v>
      </c>
      <c r="G322" s="28">
        <f>SUM(G316:G320)</f>
        <v>20.900000000000002</v>
      </c>
      <c r="H322" s="28">
        <f>SUM(H316:H320)</f>
        <v>19</v>
      </c>
      <c r="I322" s="28">
        <f>SUM(I316:I320)</f>
        <v>58.000000000000007</v>
      </c>
      <c r="J322" s="34">
        <f>SUM(J316:J320)</f>
        <v>489</v>
      </c>
      <c r="K322" s="27"/>
      <c r="L322" s="55">
        <v>96.63</v>
      </c>
    </row>
    <row r="323" spans="1:12" ht="15" x14ac:dyDescent="0.25">
      <c r="A323" s="19">
        <v>4</v>
      </c>
      <c r="B323" s="19">
        <v>5</v>
      </c>
      <c r="C323" s="20" t="s">
        <v>27</v>
      </c>
      <c r="D323" s="37" t="s">
        <v>28</v>
      </c>
      <c r="E323" s="21" t="s">
        <v>130</v>
      </c>
      <c r="F323" s="22">
        <v>200</v>
      </c>
      <c r="G323" s="23">
        <v>2.4</v>
      </c>
      <c r="H323" s="23">
        <v>4.2</v>
      </c>
      <c r="I323" s="23">
        <v>10.8</v>
      </c>
      <c r="J323" s="24">
        <v>90</v>
      </c>
      <c r="K323" s="25" t="s">
        <v>115</v>
      </c>
      <c r="L323" s="54"/>
    </row>
    <row r="324" spans="1:12" ht="15" x14ac:dyDescent="0.25">
      <c r="A324" s="19"/>
      <c r="B324" s="19"/>
      <c r="C324" s="20"/>
      <c r="D324" s="37" t="s">
        <v>29</v>
      </c>
      <c r="E324" s="21" t="s">
        <v>146</v>
      </c>
      <c r="F324" s="22">
        <v>150</v>
      </c>
      <c r="G324" s="23">
        <v>15.9</v>
      </c>
      <c r="H324" s="23">
        <v>13.1</v>
      </c>
      <c r="I324" s="23">
        <v>29.5</v>
      </c>
      <c r="J324" s="24">
        <v>300</v>
      </c>
      <c r="K324" s="25">
        <v>285</v>
      </c>
      <c r="L324" s="54"/>
    </row>
    <row r="325" spans="1:12" ht="15" x14ac:dyDescent="0.25">
      <c r="A325" s="19"/>
      <c r="B325" s="19"/>
      <c r="C325" s="20"/>
      <c r="D325" s="37" t="s">
        <v>25</v>
      </c>
      <c r="E325" s="21" t="s">
        <v>34</v>
      </c>
      <c r="F325" s="22">
        <v>120</v>
      </c>
      <c r="G325" s="23">
        <v>1</v>
      </c>
      <c r="H325" s="23">
        <v>0.2</v>
      </c>
      <c r="I325" s="23">
        <v>9</v>
      </c>
      <c r="J325" s="24">
        <v>42</v>
      </c>
      <c r="K325" s="25">
        <v>338</v>
      </c>
      <c r="L325" s="54"/>
    </row>
    <row r="326" spans="1:12" ht="15" x14ac:dyDescent="0.25">
      <c r="A326" s="19"/>
      <c r="B326" s="19"/>
      <c r="C326" s="20"/>
      <c r="D326" s="37" t="s">
        <v>71</v>
      </c>
      <c r="E326" s="21" t="s">
        <v>110</v>
      </c>
      <c r="F326" s="22">
        <v>20</v>
      </c>
      <c r="G326" s="23">
        <v>1.5</v>
      </c>
      <c r="H326" s="23">
        <v>2.8</v>
      </c>
      <c r="I326" s="23">
        <v>13.6</v>
      </c>
      <c r="J326" s="24">
        <v>86</v>
      </c>
      <c r="K326" s="25"/>
      <c r="L326" s="54"/>
    </row>
    <row r="327" spans="1:12" ht="15" x14ac:dyDescent="0.25">
      <c r="A327" s="19"/>
      <c r="B327" s="19"/>
      <c r="C327" s="20"/>
      <c r="D327" s="37" t="s">
        <v>30</v>
      </c>
      <c r="E327" s="21" t="s">
        <v>67</v>
      </c>
      <c r="F327" s="22">
        <v>200</v>
      </c>
      <c r="G327" s="23">
        <v>0.2</v>
      </c>
      <c r="H327" s="23">
        <v>0.1</v>
      </c>
      <c r="I327" s="23">
        <v>12</v>
      </c>
      <c r="J327" s="24">
        <v>49</v>
      </c>
      <c r="K327" s="25" t="s">
        <v>68</v>
      </c>
      <c r="L327" s="54"/>
    </row>
    <row r="328" spans="1:12" ht="15" x14ac:dyDescent="0.25">
      <c r="A328" s="19"/>
      <c r="B328" s="19"/>
      <c r="C328" s="20"/>
      <c r="D328" s="37" t="s">
        <v>31</v>
      </c>
      <c r="E328" s="21" t="s">
        <v>86</v>
      </c>
      <c r="F328" s="22">
        <v>31</v>
      </c>
      <c r="G328" s="23">
        <v>2.5</v>
      </c>
      <c r="H328" s="23">
        <v>0.6</v>
      </c>
      <c r="I328" s="23">
        <v>17.7</v>
      </c>
      <c r="J328" s="24">
        <v>86.8</v>
      </c>
      <c r="K328" s="25"/>
      <c r="L328" s="54"/>
    </row>
    <row r="329" spans="1:12" ht="15" x14ac:dyDescent="0.25">
      <c r="A329" s="19"/>
      <c r="B329" s="19"/>
      <c r="C329" s="20"/>
      <c r="D329" s="37" t="s">
        <v>32</v>
      </c>
      <c r="E329" s="21" t="s">
        <v>42</v>
      </c>
      <c r="F329" s="25">
        <v>25</v>
      </c>
      <c r="G329" s="23">
        <v>1.8</v>
      </c>
      <c r="H329" s="23">
        <v>0.3</v>
      </c>
      <c r="I329" s="23">
        <v>10.8</v>
      </c>
      <c r="J329" s="24">
        <v>53</v>
      </c>
      <c r="K329" s="25"/>
      <c r="L329" s="54"/>
    </row>
    <row r="330" spans="1:12" ht="15" x14ac:dyDescent="0.25">
      <c r="A330" s="19"/>
      <c r="B330" s="19"/>
      <c r="C330" s="20"/>
      <c r="D330" s="39" t="s">
        <v>26</v>
      </c>
      <c r="E330" s="26"/>
      <c r="F330" s="27">
        <f>SUM(F323:F329)</f>
        <v>746</v>
      </c>
      <c r="G330" s="28">
        <f>SUM(G323:G329)</f>
        <v>25.3</v>
      </c>
      <c r="H330" s="28">
        <f>SUM(H323:H329)</f>
        <v>21.300000000000004</v>
      </c>
      <c r="I330" s="28">
        <f>SUM(I323:I329)</f>
        <v>103.4</v>
      </c>
      <c r="J330" s="34">
        <f>SUM(J323:J329)</f>
        <v>706.8</v>
      </c>
      <c r="K330" s="27"/>
      <c r="L330" s="55">
        <v>115.63</v>
      </c>
    </row>
    <row r="331" spans="1:12" ht="15" x14ac:dyDescent="0.2">
      <c r="A331" s="29">
        <v>4</v>
      </c>
      <c r="B331" s="29">
        <v>5</v>
      </c>
      <c r="C331" s="57" t="s">
        <v>33</v>
      </c>
      <c r="D331" s="58"/>
      <c r="E331" s="30"/>
      <c r="F331" s="31">
        <f>F322+F330</f>
        <v>1370</v>
      </c>
      <c r="G331" s="32">
        <f>G322+G330</f>
        <v>46.2</v>
      </c>
      <c r="H331" s="32">
        <f>H322+H330</f>
        <v>40.300000000000004</v>
      </c>
      <c r="I331" s="32">
        <f>I322+I330</f>
        <v>161.4</v>
      </c>
      <c r="J331" s="33">
        <f>J322+J330</f>
        <v>1195.8</v>
      </c>
      <c r="K331" s="31"/>
      <c r="L331" s="55">
        <f>L322+L330</f>
        <v>212.26</v>
      </c>
    </row>
  </sheetData>
  <autoFilter ref="E1:E171"/>
  <mergeCells count="24">
    <mergeCell ref="C136:D136"/>
    <mergeCell ref="C152:D152"/>
    <mergeCell ref="C167:D167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3:D183"/>
    <mergeCell ref="C199:D199"/>
    <mergeCell ref="C216:D216"/>
    <mergeCell ref="C234:D234"/>
    <mergeCell ref="C249:D249"/>
    <mergeCell ref="C265:D265"/>
    <mergeCell ref="C281:D281"/>
    <mergeCell ref="C298:D298"/>
    <mergeCell ref="C315:D315"/>
    <mergeCell ref="C331:D331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revision>1</cp:revision>
  <dcterms:created xsi:type="dcterms:W3CDTF">2022-05-16T14:23:56Z</dcterms:created>
  <dcterms:modified xsi:type="dcterms:W3CDTF">2026-01-29T08:05:55Z</dcterms:modified>
</cp:coreProperties>
</file>